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8_{959EC680-5EC7-4C3B-A6C3-BCFA33FA744C}" xr6:coauthVersionLast="47" xr6:coauthVersionMax="47" xr10:uidLastSave="{00000000-0000-0000-0000-000000000000}"/>
  <bookViews>
    <workbookView xWindow="-108" yWindow="-108" windowWidth="23256" windowHeight="12576" xr2:uid="{00000000-000D-0000-FFFF-FFFF00000000}"/>
  </bookViews>
  <sheets>
    <sheet name="2020_Gyömöre" sheetId="2" r:id="rId1"/>
    <sheet name="2021_Röjtökmuzsaj" sheetId="4" r:id="rId2"/>
    <sheet name="2021_Hajdúvid" sheetId="5" r:id="rId3"/>
    <sheet name="Short text about the experiment" sheetId="6" r:id="rId4"/>
  </sheets>
  <definedNames>
    <definedName name="_Hlk120290080" localSheetId="0">'2020_Gyömöre'!$F$63</definedName>
    <definedName name="_Hlk120291451" localSheetId="1">'2021_Röjtökmuzsaj'!$E$47</definedName>
    <definedName name="_Hlk120297886" localSheetId="3">'Short text about the experiment'!$B$2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5" l="1"/>
  <c r="G28" i="5"/>
  <c r="G38" i="4"/>
  <c r="G28" i="4"/>
  <c r="E26" i="4"/>
  <c r="I29" i="5" s="1"/>
  <c r="E26" i="5" s="1"/>
  <c r="E25" i="4"/>
  <c r="H29" i="5" s="1"/>
  <c r="E25" i="5" s="1"/>
  <c r="H33" i="2"/>
  <c r="G33" i="2"/>
  <c r="G25" i="5"/>
  <c r="H25" i="5"/>
  <c r="I25" i="5"/>
  <c r="J25" i="5"/>
  <c r="K25" i="5"/>
  <c r="L25" i="5"/>
  <c r="N25" i="5"/>
  <c r="O25" i="5"/>
  <c r="P25" i="5"/>
  <c r="Q25" i="5"/>
  <c r="R25" i="5"/>
  <c r="S25" i="5"/>
  <c r="T25" i="5"/>
  <c r="G26" i="5"/>
  <c r="H26" i="5"/>
  <c r="I26" i="5"/>
  <c r="J26" i="5"/>
  <c r="K26" i="5"/>
  <c r="L26" i="5"/>
  <c r="N26" i="5"/>
  <c r="O26" i="5"/>
  <c r="P26" i="5"/>
  <c r="Q26" i="5"/>
  <c r="R26" i="5"/>
  <c r="S26" i="5"/>
  <c r="T26" i="5"/>
  <c r="F26" i="5"/>
  <c r="F25" i="5"/>
  <c r="G25" i="4"/>
  <c r="H25" i="4"/>
  <c r="I25" i="4"/>
  <c r="J25" i="4"/>
  <c r="K25" i="4"/>
  <c r="L25" i="4"/>
  <c r="N25" i="4"/>
  <c r="O25" i="4"/>
  <c r="P25" i="4"/>
  <c r="Q25" i="4"/>
  <c r="R25" i="4"/>
  <c r="S25" i="4"/>
  <c r="T25" i="4"/>
  <c r="G26" i="4"/>
  <c r="H26" i="4"/>
  <c r="I26" i="4"/>
  <c r="J26" i="4"/>
  <c r="K26" i="4"/>
  <c r="L26" i="4"/>
  <c r="N26" i="4"/>
  <c r="O26" i="4"/>
  <c r="P26" i="4"/>
  <c r="Q26" i="4"/>
  <c r="R26" i="4"/>
  <c r="S26" i="4"/>
  <c r="T26" i="4"/>
  <c r="F26" i="4"/>
  <c r="F25" i="4"/>
  <c r="G26" i="2"/>
  <c r="H26" i="2"/>
  <c r="I26" i="2"/>
  <c r="J26" i="2"/>
  <c r="K26" i="2"/>
  <c r="L26" i="2"/>
  <c r="N26" i="2"/>
  <c r="O26" i="2"/>
  <c r="P26" i="2"/>
  <c r="Q26" i="2"/>
  <c r="R26" i="2"/>
  <c r="S26" i="2"/>
  <c r="T26" i="2"/>
  <c r="G27" i="2"/>
  <c r="H27" i="2"/>
  <c r="I27" i="2"/>
  <c r="J27" i="2"/>
  <c r="K27" i="2"/>
  <c r="L27" i="2"/>
  <c r="N27" i="2"/>
  <c r="O27" i="2"/>
  <c r="P27" i="2"/>
  <c r="Q27" i="2"/>
  <c r="R27" i="2"/>
  <c r="S27" i="2"/>
  <c r="T27" i="2"/>
  <c r="F27" i="2"/>
  <c r="F26" i="2"/>
  <c r="H29" i="4" l="1"/>
  <c r="I29" i="4"/>
</calcChain>
</file>

<file path=xl/sharedStrings.xml><?xml version="1.0" encoding="utf-8"?>
<sst xmlns="http://schemas.openxmlformats.org/spreadsheetml/2006/main" count="200" uniqueCount="33">
  <si>
    <t>Force_1.5G</t>
  </si>
  <si>
    <t>Control</t>
  </si>
  <si>
    <t>2020 Larval counts Gyömöre</t>
  </si>
  <si>
    <t>2020 root damage Gyömöre m.IOWA</t>
  </si>
  <si>
    <t>Type of treatments_Gy</t>
  </si>
  <si>
    <t>Larval counts Gy_2020</t>
  </si>
  <si>
    <t>Average</t>
  </si>
  <si>
    <t>Dispersion</t>
  </si>
  <si>
    <t>Root damage Gy_2020</t>
  </si>
  <si>
    <t xml:space="preserve">2020 Root damage Gyömöre </t>
  </si>
  <si>
    <t>Type of treatments_R</t>
  </si>
  <si>
    <t>Larval counts R_2021</t>
  </si>
  <si>
    <t>Root damage R_2021</t>
  </si>
  <si>
    <t>2021 Larval counts Röjtökmuzsaj</t>
  </si>
  <si>
    <t>2021 Root damage Röjtökmuzsaj</t>
  </si>
  <si>
    <t>Type of treatments_Hv</t>
  </si>
  <si>
    <t>Larval counts Hv_2021</t>
  </si>
  <si>
    <t>Root damage Hv_2021</t>
  </si>
  <si>
    <t>2021 Larval counts Hajdúvid</t>
  </si>
  <si>
    <t>2021 Root damage Hajdúvid</t>
  </si>
  <si>
    <t>Dose</t>
  </si>
  <si>
    <t>Mass of 1000 seeds</t>
  </si>
  <si>
    <t>Neemazal T/S (ml)</t>
  </si>
  <si>
    <t>Water (ml)</t>
  </si>
  <si>
    <t>Azadirachtin A (mg/seed)</t>
  </si>
  <si>
    <t>Azadirachtin A (g/ha)</t>
  </si>
  <si>
    <t>360 g</t>
  </si>
  <si>
    <t>-</t>
  </si>
  <si>
    <t>Mass of 1000 seeds (g)</t>
  </si>
  <si>
    <t>Neemazal F (ml)</t>
  </si>
  <si>
    <t>Azadirachtin A+B (mg/seed)</t>
  </si>
  <si>
    <t>Azadirachtin A+B (g/ha)</t>
  </si>
  <si>
    <t>Controlling this pest has become increasingly difficult in the European Union as a result of a growing number of withdrawn active ingredients. The list of available active ingredients has shrunk so much that we are now facing the risk of the development of resistance to the currently marketed effective insecticides over time. There exists a need for novel, effective active ingredients that can be incorporated into integrated agricultural practices.
	In our experiments, the active ingredient Azadirachtin was tested against the larvae of western corn rootworm using a seed-dressing technology. A highly beneficial effect was achieved by this control method: larval counts could be reduced, thereby also mitigating root biting.
Our experiments confirmed that said active ingredient can be successfully used against the larval form of this pest. Above a seed-dressing concentration of 50%, positive effects were achieved in all areas. In the experimental locations with outstanding larval density (Hajdúvid and Röjtökmuzsaj), the highest seed-dressing concentrations (125% and 150%) proved to be the most effective. Our studies confirmed that the efficacy of the product used by us was as good as, or even superior to, that of the positive control (Force 1.5 G – Tefluthrin).
In comparison with chemicals, one advantage of this biological product, which contains Azadirachtin as the active ingredient, is that it does not endanger useful living organisms, and also safeguards the health of the individuals carrying out the work. In addition, it does not have a negative impact on the environment, and can also be used in ecological farming operations. The product used by us can be easily applied (seed-dressing), and the associated costs are not higher than those of the other insecticides available on the market.
With the use of Azadirachtin-based seed-dressing, one may simply and effectively control one of the most dangerous pests of a plant having one of the largest cultivation areas, while also taking sustainable agricultural practices into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</si>
</sst>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Times New Roman"/>
      <family val="1"/>
      <charset val="238"/>
    </font>
    <font>
      <sz val="12"/>
      <color theme="1"/>
      <name val="Calibri"/>
      <family val="2"/>
      <charset val="238"/>
    </font>
    <font>
      <sz val="14"/>
      <color theme="1"/>
      <name val="Calibri"/>
      <family val="2"/>
      <scheme val="minor"/>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4">
    <xf numFmtId="0" fontId="0" fillId="0" borderId="0" xfId="0"/>
    <xf numFmtId="2" fontId="0" fillId="0" borderId="0" xfId="0" applyNumberFormat="1"/>
    <xf numFmtId="9" fontId="0" fillId="0" borderId="0" xfId="0" applyNumberFormat="1"/>
    <xf numFmtId="9" fontId="0" fillId="0" borderId="0" xfId="0" applyNumberFormat="1" applyAlignment="1">
      <alignment horizontal="center" vertical="center"/>
    </xf>
    <xf numFmtId="0" fontId="0" fillId="0" borderId="0" xfId="0" applyAlignment="1">
      <alignment horizontal="center" vertical="center"/>
    </xf>
    <xf numFmtId="9" fontId="0" fillId="0" borderId="0" xfId="0" applyNumberFormat="1" applyAlignment="1">
      <alignment horizontal="left"/>
    </xf>
    <xf numFmtId="0" fontId="0" fillId="0" borderId="0" xfId="0" applyAlignment="1">
      <alignment horizontal="left"/>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9" fontId="2" fillId="0" borderId="3" xfId="0" applyNumberFormat="1" applyFont="1" applyBorder="1" applyAlignment="1">
      <alignment horizontal="justify" vertical="center" wrapText="1"/>
    </xf>
    <xf numFmtId="0" fontId="2" fillId="0" borderId="4" xfId="0" applyFont="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3" fillId="0" borderId="0" xfId="0" applyFont="1" applyAlignment="1">
      <alignment horizontal="lef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E7E6E6">
                <a:lumMod val="75000"/>
              </a:srgbClr>
            </a:solidFill>
            <a:ln>
              <a:noFill/>
            </a:ln>
            <a:effectLst/>
          </c:spPr>
          <c:invertIfNegative val="0"/>
          <c:dLbls>
            <c:dLbl>
              <c:idx val="0"/>
              <c:layout>
                <c:manualLayout>
                  <c:x val="-2.3058826501193457E-17"/>
                  <c:y val="-2.2821851905229295E-2"/>
                </c:manualLayout>
              </c:layout>
              <c:spPr>
                <a:noFill/>
                <a:ln>
                  <a:noFill/>
                </a:ln>
                <a:effectLst/>
              </c:spPr>
              <c:txPr>
                <a:bodyPr rot="0" spcFirstLastPara="1" vertOverflow="ellipsis" vert="horz" wrap="square" lIns="38100" tIns="19050" rIns="38100" bIns="19050" anchor="t" anchorCtr="0">
                  <a:spAutoFit/>
                </a:bodyPr>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0B-4C64-9E31-1A47D4F5DDDA}"/>
                </c:ext>
              </c:extLst>
            </c:dLbl>
            <c:dLbl>
              <c:idx val="1"/>
              <c:layout>
                <c:manualLayout>
                  <c:x val="0"/>
                  <c:y val="-2.2821851905229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0B-4C64-9E31-1A47D4F5DDDA}"/>
                </c:ext>
              </c:extLst>
            </c:dLbl>
            <c:dLbl>
              <c:idx val="2"/>
              <c:layout>
                <c:manualLayout>
                  <c:x val="4.6117653002386913E-17"/>
                  <c:y val="-1.3693111143137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0B-4C64-9E31-1A47D4F5DDDA}"/>
                </c:ext>
              </c:extLst>
            </c:dLbl>
            <c:spPr>
              <a:noFill/>
              <a:ln>
                <a:noFill/>
              </a:ln>
              <a:effectLst/>
            </c:spPr>
            <c:txPr>
              <a:bodyPr rot="0" spcFirstLastPara="1" vertOverflow="ellipsis" vert="horz" wrap="square" lIns="38100" tIns="19050" rIns="38100" bIns="19050" anchor="b" anchorCtr="1">
                <a:spAutoFit/>
              </a:bodyPr>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'2020_Gyömöre'!$F$34:$F$40</c:f>
              <c:strCache>
                <c:ptCount val="7"/>
                <c:pt idx="0">
                  <c:v>Control</c:v>
                </c:pt>
                <c:pt idx="1">
                  <c:v>10%</c:v>
                </c:pt>
                <c:pt idx="2">
                  <c:v>25%</c:v>
                </c:pt>
                <c:pt idx="3">
                  <c:v>75%</c:v>
                </c:pt>
                <c:pt idx="4">
                  <c:v>50%</c:v>
                </c:pt>
                <c:pt idx="5">
                  <c:v>100%</c:v>
                </c:pt>
                <c:pt idx="6">
                  <c:v>Force_1.5G</c:v>
                </c:pt>
              </c:strCache>
            </c:strRef>
          </c:cat>
          <c:val>
            <c:numRef>
              <c:f>'2020_Gyömöre'!$G$34:$G$40</c:f>
              <c:numCache>
                <c:formatCode>0.00</c:formatCode>
                <c:ptCount val="7"/>
                <c:pt idx="0">
                  <c:v>2.7</c:v>
                </c:pt>
                <c:pt idx="1">
                  <c:v>2.4</c:v>
                </c:pt>
                <c:pt idx="2">
                  <c:v>1.4</c:v>
                </c:pt>
                <c:pt idx="3">
                  <c:v>0.85</c:v>
                </c:pt>
                <c:pt idx="4">
                  <c:v>0.45</c:v>
                </c:pt>
                <c:pt idx="5">
                  <c:v>0.4</c:v>
                </c:pt>
                <c:pt idx="6">
                  <c:v>0.4</c:v>
                </c:pt>
              </c:numCache>
            </c:numRef>
          </c:val>
          <c:extLst>
            <c:ext xmlns:c16="http://schemas.microsoft.com/office/drawing/2014/chart" uri="{C3380CC4-5D6E-409C-BE32-E72D297353CC}">
              <c16:uniqueId val="{00000000-1F82-44E4-9036-0A09A154E817}"/>
            </c:ext>
          </c:extLst>
        </c:ser>
        <c:dLbls>
          <c:showLegendKey val="0"/>
          <c:showVal val="0"/>
          <c:showCatName val="0"/>
          <c:showSerName val="0"/>
          <c:showPercent val="0"/>
          <c:showBubbleSize val="0"/>
        </c:dLbls>
        <c:gapWidth val="219"/>
        <c:overlap val="-27"/>
        <c:axId val="388977792"/>
        <c:axId val="388982496"/>
      </c:barChart>
      <c:catAx>
        <c:axId val="38897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88982496"/>
        <c:crosses val="autoZero"/>
        <c:auto val="1"/>
        <c:lblAlgn val="ctr"/>
        <c:lblOffset val="100"/>
        <c:noMultiLvlLbl val="0"/>
      </c:catAx>
      <c:valAx>
        <c:axId val="388982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GB" sz="1100">
                    <a:effectLst/>
                  </a:rPr>
                  <a:t>Larval count (larvae/plant)</a:t>
                </a:r>
                <a:endParaRPr lang="hu-HU" sz="11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100"/>
                </a:pPr>
                <a:endParaRPr lang="hu-HU" sz="1100">
                  <a:effectLst/>
                </a:endParaRPr>
              </a:p>
            </c:rich>
          </c:tx>
          <c:layout>
            <c:manualLayout>
              <c:xMode val="edge"/>
              <c:yMode val="edge"/>
              <c:x val="2.2979731304951866E-2"/>
              <c:y val="0.17432444622866203"/>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88977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hu-H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E7E6E6">
                <a:lumMod val="7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'2020_Gyömöre'!$F$43:$F$49</c:f>
              <c:strCache>
                <c:ptCount val="7"/>
                <c:pt idx="0">
                  <c:v>Control</c:v>
                </c:pt>
                <c:pt idx="1">
                  <c:v>25%</c:v>
                </c:pt>
                <c:pt idx="2">
                  <c:v>10%</c:v>
                </c:pt>
                <c:pt idx="3">
                  <c:v>50%</c:v>
                </c:pt>
                <c:pt idx="4">
                  <c:v>100%</c:v>
                </c:pt>
                <c:pt idx="5">
                  <c:v>75%</c:v>
                </c:pt>
                <c:pt idx="6">
                  <c:v>Force_1.5G</c:v>
                </c:pt>
              </c:strCache>
            </c:strRef>
          </c:cat>
          <c:val>
            <c:numRef>
              <c:f>'2020_Gyömöre'!$G$43:$G$49</c:f>
              <c:numCache>
                <c:formatCode>0.00</c:formatCode>
                <c:ptCount val="7"/>
                <c:pt idx="0">
                  <c:v>3.2250000000000001</c:v>
                </c:pt>
                <c:pt idx="1">
                  <c:v>2.8</c:v>
                </c:pt>
                <c:pt idx="2">
                  <c:v>2.7250000000000001</c:v>
                </c:pt>
                <c:pt idx="3">
                  <c:v>1.875</c:v>
                </c:pt>
                <c:pt idx="4">
                  <c:v>1.575</c:v>
                </c:pt>
                <c:pt idx="5">
                  <c:v>1.425</c:v>
                </c:pt>
                <c:pt idx="6">
                  <c:v>1.425</c:v>
                </c:pt>
              </c:numCache>
            </c:numRef>
          </c:val>
          <c:extLst>
            <c:ext xmlns:c16="http://schemas.microsoft.com/office/drawing/2014/chart" uri="{C3380CC4-5D6E-409C-BE32-E72D297353CC}">
              <c16:uniqueId val="{00000000-A891-4146-A813-B804027216F0}"/>
            </c:ext>
          </c:extLst>
        </c:ser>
        <c:dLbls>
          <c:showLegendKey val="0"/>
          <c:showVal val="0"/>
          <c:showCatName val="0"/>
          <c:showSerName val="0"/>
          <c:showPercent val="0"/>
          <c:showBubbleSize val="0"/>
        </c:dLbls>
        <c:gapWidth val="219"/>
        <c:overlap val="-27"/>
        <c:axId val="388978968"/>
        <c:axId val="388984064"/>
      </c:barChart>
      <c:catAx>
        <c:axId val="388978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88984064"/>
        <c:crosses val="autoZero"/>
        <c:auto val="1"/>
        <c:lblAlgn val="ctr"/>
        <c:lblOffset val="100"/>
        <c:noMultiLvlLbl val="0"/>
      </c:catAx>
      <c:valAx>
        <c:axId val="388984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GB" sz="1100" b="0" i="0" u="none" strike="noStrike" baseline="0">
                    <a:effectLst/>
                  </a:rPr>
                  <a:t>m.Iowa scores</a:t>
                </a:r>
                <a:endParaRPr lang="hu-HU" sz="1100"/>
              </a:p>
            </c:rich>
          </c:tx>
          <c:layout>
            <c:manualLayout>
              <c:xMode val="edge"/>
              <c:yMode val="edge"/>
              <c:x val="3.0555555555555555E-2"/>
              <c:y val="0.3447072761738115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88978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E7E6E6">
                <a:lumMod val="75000"/>
              </a:srgbClr>
            </a:solidFill>
            <a:ln>
              <a:noFill/>
            </a:ln>
            <a:effectLst/>
          </c:spPr>
          <c:invertIfNegative val="0"/>
          <c:dLbls>
            <c:dLbl>
              <c:idx val="0"/>
              <c:layout>
                <c:manualLayout>
                  <c:x val="-2.2912518533164914E-17"/>
                  <c:y val="-1.35857840637683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1D-484D-B0A2-BBEBE0C806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'2021_Röjtökmuzsaj'!$G$30:$G$36</c:f>
              <c:strCache>
                <c:ptCount val="7"/>
                <c:pt idx="0">
                  <c:v>Control</c:v>
                </c:pt>
                <c:pt idx="1">
                  <c:v>50%</c:v>
                </c:pt>
                <c:pt idx="2">
                  <c:v>Force_1.5G</c:v>
                </c:pt>
                <c:pt idx="3">
                  <c:v>75%</c:v>
                </c:pt>
                <c:pt idx="4">
                  <c:v>150%</c:v>
                </c:pt>
                <c:pt idx="5">
                  <c:v>125%</c:v>
                </c:pt>
                <c:pt idx="6">
                  <c:v>100%</c:v>
                </c:pt>
              </c:strCache>
            </c:strRef>
          </c:cat>
          <c:val>
            <c:numRef>
              <c:f>'2021_Röjtökmuzsaj'!$H$30:$H$36</c:f>
              <c:numCache>
                <c:formatCode>0.00</c:formatCode>
                <c:ptCount val="7"/>
                <c:pt idx="0">
                  <c:v>4.95</c:v>
                </c:pt>
                <c:pt idx="1">
                  <c:v>2.6</c:v>
                </c:pt>
                <c:pt idx="2">
                  <c:v>2.4</c:v>
                </c:pt>
                <c:pt idx="3">
                  <c:v>2.2000000000000002</c:v>
                </c:pt>
                <c:pt idx="4">
                  <c:v>2.1</c:v>
                </c:pt>
                <c:pt idx="5">
                  <c:v>1.9</c:v>
                </c:pt>
                <c:pt idx="6">
                  <c:v>1.4</c:v>
                </c:pt>
              </c:numCache>
            </c:numRef>
          </c:val>
          <c:extLst>
            <c:ext xmlns:c16="http://schemas.microsoft.com/office/drawing/2014/chart" uri="{C3380CC4-5D6E-409C-BE32-E72D297353CC}">
              <c16:uniqueId val="{00000000-6530-4C51-9338-CDAFDC6B2F23}"/>
            </c:ext>
          </c:extLst>
        </c:ser>
        <c:dLbls>
          <c:showLegendKey val="0"/>
          <c:showVal val="0"/>
          <c:showCatName val="0"/>
          <c:showSerName val="0"/>
          <c:showPercent val="0"/>
          <c:showBubbleSize val="0"/>
        </c:dLbls>
        <c:gapWidth val="219"/>
        <c:overlap val="-27"/>
        <c:axId val="388977008"/>
        <c:axId val="388982888"/>
      </c:barChart>
      <c:catAx>
        <c:axId val="38897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88982888"/>
        <c:crosses val="autoZero"/>
        <c:auto val="1"/>
        <c:lblAlgn val="ctr"/>
        <c:lblOffset val="100"/>
        <c:noMultiLvlLbl val="0"/>
      </c:catAx>
      <c:valAx>
        <c:axId val="388982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GB" sz="1100" b="0" i="0" baseline="0">
                    <a:effectLst/>
                  </a:rPr>
                  <a:t>Larval count (larvae/plant)</a:t>
                </a:r>
                <a:endParaRPr lang="hu-HU" sz="600">
                  <a:effectLst/>
                </a:endParaRPr>
              </a:p>
            </c:rich>
          </c:tx>
          <c:layout>
            <c:manualLayout>
              <c:xMode val="edge"/>
              <c:yMode val="edge"/>
              <c:x val="2.2979797979797979E-2"/>
              <c:y val="0.2382257946923301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88977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E7E6E6">
                <a:lumMod val="7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'2021_Röjtökmuzsaj'!$G$39:$G$45</c:f>
              <c:strCache>
                <c:ptCount val="7"/>
                <c:pt idx="0">
                  <c:v>Control</c:v>
                </c:pt>
                <c:pt idx="1">
                  <c:v>100%</c:v>
                </c:pt>
                <c:pt idx="2">
                  <c:v>75%</c:v>
                </c:pt>
                <c:pt idx="3">
                  <c:v>150%</c:v>
                </c:pt>
                <c:pt idx="4">
                  <c:v>Force_1.5G</c:v>
                </c:pt>
                <c:pt idx="5">
                  <c:v>50%</c:v>
                </c:pt>
                <c:pt idx="6">
                  <c:v>125%</c:v>
                </c:pt>
              </c:strCache>
            </c:strRef>
          </c:cat>
          <c:val>
            <c:numRef>
              <c:f>'2021_Röjtökmuzsaj'!$H$39:$H$45</c:f>
              <c:numCache>
                <c:formatCode>0.00</c:formatCode>
                <c:ptCount val="7"/>
                <c:pt idx="0">
                  <c:v>3.55</c:v>
                </c:pt>
                <c:pt idx="1">
                  <c:v>2.2000000000000002</c:v>
                </c:pt>
                <c:pt idx="2">
                  <c:v>2.0750000000000002</c:v>
                </c:pt>
                <c:pt idx="3">
                  <c:v>1.7749999999999999</c:v>
                </c:pt>
                <c:pt idx="4">
                  <c:v>1.7749999999999999</c:v>
                </c:pt>
                <c:pt idx="5">
                  <c:v>1.625</c:v>
                </c:pt>
                <c:pt idx="6">
                  <c:v>1.6</c:v>
                </c:pt>
              </c:numCache>
            </c:numRef>
          </c:val>
          <c:extLst>
            <c:ext xmlns:c16="http://schemas.microsoft.com/office/drawing/2014/chart" uri="{C3380CC4-5D6E-409C-BE32-E72D297353CC}">
              <c16:uniqueId val="{00000000-A9D8-4DA7-8A5C-D38F8C0A92F0}"/>
            </c:ext>
          </c:extLst>
        </c:ser>
        <c:dLbls>
          <c:showLegendKey val="0"/>
          <c:showVal val="0"/>
          <c:showCatName val="0"/>
          <c:showSerName val="0"/>
          <c:showPercent val="0"/>
          <c:showBubbleSize val="0"/>
        </c:dLbls>
        <c:gapWidth val="219"/>
        <c:overlap val="-27"/>
        <c:axId val="388977400"/>
        <c:axId val="388978184"/>
      </c:barChart>
      <c:catAx>
        <c:axId val="388977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88978184"/>
        <c:crosses val="autoZero"/>
        <c:auto val="1"/>
        <c:lblAlgn val="ctr"/>
        <c:lblOffset val="100"/>
        <c:noMultiLvlLbl val="0"/>
      </c:catAx>
      <c:valAx>
        <c:axId val="388978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GB" sz="1100" b="0" i="0" baseline="0">
                    <a:effectLst/>
                  </a:rPr>
                  <a:t>m.Iowa scores</a:t>
                </a:r>
                <a:endParaRPr lang="hu-HU" sz="600">
                  <a:effectLst/>
                </a:endParaRPr>
              </a:p>
            </c:rich>
          </c:tx>
          <c:layout>
            <c:manualLayout>
              <c:xMode val="edge"/>
              <c:yMode val="edge"/>
              <c:x val="2.0495074171612036E-2"/>
              <c:y val="0.3447072668129518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88977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E7E6E6">
                <a:lumMod val="7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'2021_Hajdúvid'!$G$30:$G$36</c:f>
              <c:strCache>
                <c:ptCount val="7"/>
                <c:pt idx="0">
                  <c:v>Control</c:v>
                </c:pt>
                <c:pt idx="1">
                  <c:v>100%</c:v>
                </c:pt>
                <c:pt idx="2">
                  <c:v>50%</c:v>
                </c:pt>
                <c:pt idx="3">
                  <c:v>Force_1.5G</c:v>
                </c:pt>
                <c:pt idx="4">
                  <c:v>75%</c:v>
                </c:pt>
                <c:pt idx="5">
                  <c:v>150%</c:v>
                </c:pt>
                <c:pt idx="6">
                  <c:v>125%</c:v>
                </c:pt>
              </c:strCache>
            </c:strRef>
          </c:cat>
          <c:val>
            <c:numRef>
              <c:f>'2021_Hajdúvid'!$H$30:$H$36</c:f>
              <c:numCache>
                <c:formatCode>0.00</c:formatCode>
                <c:ptCount val="7"/>
                <c:pt idx="0">
                  <c:v>4.2</c:v>
                </c:pt>
                <c:pt idx="1">
                  <c:v>3</c:v>
                </c:pt>
                <c:pt idx="2">
                  <c:v>3</c:v>
                </c:pt>
                <c:pt idx="3">
                  <c:v>2.6</c:v>
                </c:pt>
                <c:pt idx="4">
                  <c:v>2.35</c:v>
                </c:pt>
                <c:pt idx="5">
                  <c:v>1.5</c:v>
                </c:pt>
                <c:pt idx="6">
                  <c:v>1.2</c:v>
                </c:pt>
              </c:numCache>
            </c:numRef>
          </c:val>
          <c:extLst>
            <c:ext xmlns:c16="http://schemas.microsoft.com/office/drawing/2014/chart" uri="{C3380CC4-5D6E-409C-BE32-E72D297353CC}">
              <c16:uniqueId val="{00000000-ECC3-4B46-9DC4-254674F3F17B}"/>
            </c:ext>
          </c:extLst>
        </c:ser>
        <c:dLbls>
          <c:showLegendKey val="0"/>
          <c:showVal val="0"/>
          <c:showCatName val="0"/>
          <c:showSerName val="0"/>
          <c:showPercent val="0"/>
          <c:showBubbleSize val="0"/>
        </c:dLbls>
        <c:gapWidth val="219"/>
        <c:overlap val="-27"/>
        <c:axId val="388982104"/>
        <c:axId val="391957152"/>
      </c:barChart>
      <c:catAx>
        <c:axId val="388982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91957152"/>
        <c:crosses val="autoZero"/>
        <c:auto val="1"/>
        <c:lblAlgn val="ctr"/>
        <c:lblOffset val="100"/>
        <c:noMultiLvlLbl val="0"/>
      </c:catAx>
      <c:valAx>
        <c:axId val="391957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GB" sz="1050" b="0" i="0" baseline="0">
                    <a:effectLst/>
                  </a:rPr>
                  <a:t>Larval count (larvae/plant)</a:t>
                </a:r>
                <a:endParaRPr lang="hu-HU" sz="1050">
                  <a:effectLst/>
                </a:endParaRPr>
              </a:p>
            </c:rich>
          </c:tx>
          <c:layout>
            <c:manualLayout>
              <c:xMode val="edge"/>
              <c:yMode val="edge"/>
              <c:x val="2.2979797979797979E-2"/>
              <c:y val="0.2382257946923301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88982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hu-H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E7E6E6">
                <a:lumMod val="75000"/>
              </a:srgbClr>
            </a:solidFill>
            <a:ln>
              <a:noFill/>
            </a:ln>
            <a:effectLst/>
          </c:spPr>
          <c:invertIfNegative val="0"/>
          <c:dLbls>
            <c:dLbl>
              <c:idx val="0"/>
              <c:layout>
                <c:manualLayout>
                  <c:x val="2.5080613436257093E-3"/>
                  <c:y val="-1.8798258422766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08-4378-BDEC-426248CD70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percentage"/>
            <c:noEndCap val="0"/>
            <c:val val="5"/>
            <c:spPr>
              <a:noFill/>
              <a:ln w="9525" cap="flat" cmpd="sng" algn="ctr">
                <a:solidFill>
                  <a:schemeClr val="tx1">
                    <a:lumMod val="65000"/>
                    <a:lumOff val="35000"/>
                  </a:schemeClr>
                </a:solidFill>
                <a:round/>
              </a:ln>
              <a:effectLst/>
            </c:spPr>
          </c:errBars>
          <c:cat>
            <c:strRef>
              <c:f>'2021_Hajdúvid'!$G$39:$G$45</c:f>
              <c:strCache>
                <c:ptCount val="7"/>
                <c:pt idx="0">
                  <c:v>Control</c:v>
                </c:pt>
                <c:pt idx="1">
                  <c:v>50%</c:v>
                </c:pt>
                <c:pt idx="2">
                  <c:v>100%</c:v>
                </c:pt>
                <c:pt idx="3">
                  <c:v>75%</c:v>
                </c:pt>
                <c:pt idx="4">
                  <c:v>Force_1.5G</c:v>
                </c:pt>
                <c:pt idx="5">
                  <c:v>125%</c:v>
                </c:pt>
                <c:pt idx="6">
                  <c:v>150%</c:v>
                </c:pt>
              </c:strCache>
            </c:strRef>
          </c:cat>
          <c:val>
            <c:numRef>
              <c:f>'2021_Hajdúvid'!$H$39:$H$45</c:f>
              <c:numCache>
                <c:formatCode>0.00</c:formatCode>
                <c:ptCount val="7"/>
                <c:pt idx="0">
                  <c:v>4.415</c:v>
                </c:pt>
                <c:pt idx="1">
                  <c:v>2.6749999999999998</c:v>
                </c:pt>
                <c:pt idx="2">
                  <c:v>2.2749999999999999</c:v>
                </c:pt>
                <c:pt idx="3">
                  <c:v>2.125</c:v>
                </c:pt>
                <c:pt idx="4">
                  <c:v>2.0249999999999999</c:v>
                </c:pt>
                <c:pt idx="5">
                  <c:v>1.85</c:v>
                </c:pt>
                <c:pt idx="6">
                  <c:v>1.75</c:v>
                </c:pt>
              </c:numCache>
            </c:numRef>
          </c:val>
          <c:extLst>
            <c:ext xmlns:c16="http://schemas.microsoft.com/office/drawing/2014/chart" uri="{C3380CC4-5D6E-409C-BE32-E72D297353CC}">
              <c16:uniqueId val="{00000000-F81D-4B93-B371-B8610B3C150E}"/>
            </c:ext>
          </c:extLst>
        </c:ser>
        <c:dLbls>
          <c:showLegendKey val="0"/>
          <c:showVal val="0"/>
          <c:showCatName val="0"/>
          <c:showSerName val="0"/>
          <c:showPercent val="0"/>
          <c:showBubbleSize val="0"/>
        </c:dLbls>
        <c:gapWidth val="219"/>
        <c:overlap val="-27"/>
        <c:axId val="391962640"/>
        <c:axId val="391963816"/>
      </c:barChart>
      <c:catAx>
        <c:axId val="39196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91963816"/>
        <c:crosses val="autoZero"/>
        <c:auto val="1"/>
        <c:lblAlgn val="ctr"/>
        <c:lblOffset val="100"/>
        <c:noMultiLvlLbl val="0"/>
      </c:catAx>
      <c:valAx>
        <c:axId val="391963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GB" sz="1100" b="0" i="0" baseline="0">
                    <a:effectLst/>
                  </a:rPr>
                  <a:t>m.Iowa scores</a:t>
                </a:r>
                <a:endParaRPr lang="hu-HU" sz="600">
                  <a:effectLst/>
                </a:endParaRPr>
              </a:p>
            </c:rich>
          </c:tx>
          <c:layout>
            <c:manualLayout>
              <c:xMode val="edge"/>
              <c:yMode val="edge"/>
              <c:x val="1.8015187397603955E-2"/>
              <c:y val="0.34470714311617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hu-HU"/>
          </a:p>
        </c:txPr>
        <c:crossAx val="391962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0</xdr:colOff>
      <xdr:row>29</xdr:row>
      <xdr:rowOff>63500</xdr:rowOff>
    </xdr:from>
    <xdr:to>
      <xdr:col>19</xdr:col>
      <xdr:colOff>171823</xdr:colOff>
      <xdr:row>44</xdr:row>
      <xdr:rowOff>83671</xdr:rowOff>
    </xdr:to>
    <xdr:graphicFrame macro="">
      <xdr:nvGraphicFramePr>
        <xdr:cNvPr id="3" name="Diagra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584200</xdr:colOff>
      <xdr:row>45</xdr:row>
      <xdr:rowOff>57150</xdr:rowOff>
    </xdr:from>
    <xdr:to>
      <xdr:col>19</xdr:col>
      <xdr:colOff>110672</xdr:colOff>
      <xdr:row>59</xdr:row>
      <xdr:rowOff>181428</xdr:rowOff>
    </xdr:to>
    <xdr:graphicFrame macro="">
      <xdr:nvGraphicFramePr>
        <xdr:cNvPr id="4" name="Diagram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6350</xdr:colOff>
      <xdr:row>26</xdr:row>
      <xdr:rowOff>69850</xdr:rowOff>
    </xdr:from>
    <xdr:to>
      <xdr:col>19</xdr:col>
      <xdr:colOff>495673</xdr:colOff>
      <xdr:row>41</xdr:row>
      <xdr:rowOff>90021</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xdr:colOff>
      <xdr:row>42</xdr:row>
      <xdr:rowOff>173038</xdr:rowOff>
    </xdr:from>
    <xdr:to>
      <xdr:col>19</xdr:col>
      <xdr:colOff>575810</xdr:colOff>
      <xdr:row>57</xdr:row>
      <xdr:rowOff>113165</xdr:rowOff>
    </xdr:to>
    <xdr:graphicFrame macro="">
      <xdr:nvGraphicFramePr>
        <xdr:cNvPr id="3" name="Diagra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374650</xdr:colOff>
      <xdr:row>26</xdr:row>
      <xdr:rowOff>133350</xdr:rowOff>
    </xdr:from>
    <xdr:to>
      <xdr:col>19</xdr:col>
      <xdr:colOff>248023</xdr:colOff>
      <xdr:row>41</xdr:row>
      <xdr:rowOff>153521</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336550</xdr:colOff>
      <xdr:row>42</xdr:row>
      <xdr:rowOff>133350</xdr:rowOff>
    </xdr:from>
    <xdr:to>
      <xdr:col>19</xdr:col>
      <xdr:colOff>174172</xdr:colOff>
      <xdr:row>57</xdr:row>
      <xdr:rowOff>73478</xdr:rowOff>
    </xdr:to>
    <xdr:graphicFrame macro="">
      <xdr:nvGraphicFramePr>
        <xdr:cNvPr id="3" name="Diagra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1"/>
  <sheetViews>
    <sheetView tabSelected="1" zoomScale="70" zoomScaleNormal="70" workbookViewId="0">
      <selection activeCell="E9" sqref="E9"/>
    </sheetView>
  </sheetViews>
  <sheetFormatPr defaultRowHeight="14.4" x14ac:dyDescent="0.3"/>
  <cols>
    <col min="1" max="1" width="20" bestFit="1" customWidth="1"/>
    <col min="2" max="2" width="19.5546875" bestFit="1" customWidth="1"/>
    <col min="3" max="3" width="19.21875" bestFit="1" customWidth="1"/>
    <col min="5" max="5" width="9.6640625" bestFit="1" customWidth="1"/>
    <col min="6" max="6" width="18.77734375" customWidth="1"/>
    <col min="7" max="7" width="18.44140625" customWidth="1"/>
    <col min="8" max="8" width="12.21875" customWidth="1"/>
    <col min="9" max="9" width="24.88671875" customWidth="1"/>
    <col min="10" max="10" width="21.21875" customWidth="1"/>
    <col min="20" max="20" width="10.21875" bestFit="1" customWidth="1"/>
  </cols>
  <sheetData>
    <row r="1" spans="1:20" x14ac:dyDescent="0.3">
      <c r="A1" t="s">
        <v>4</v>
      </c>
      <c r="B1" t="s">
        <v>5</v>
      </c>
      <c r="C1" t="s">
        <v>8</v>
      </c>
      <c r="F1" s="11" t="s">
        <v>2</v>
      </c>
      <c r="G1" s="11"/>
      <c r="H1" s="11"/>
      <c r="I1" s="11"/>
      <c r="J1" s="11"/>
      <c r="K1" s="11"/>
      <c r="L1" s="11"/>
      <c r="N1" s="11" t="s">
        <v>9</v>
      </c>
      <c r="O1" s="11"/>
      <c r="P1" s="11"/>
      <c r="Q1" s="11"/>
      <c r="R1" s="11"/>
      <c r="S1" s="11"/>
      <c r="T1" s="11"/>
    </row>
    <row r="2" spans="1:20" x14ac:dyDescent="0.3">
      <c r="A2" s="5">
        <v>1</v>
      </c>
      <c r="B2">
        <v>0</v>
      </c>
      <c r="C2">
        <v>1.5</v>
      </c>
      <c r="F2" s="3">
        <v>1</v>
      </c>
      <c r="G2" s="3">
        <v>0.75</v>
      </c>
      <c r="H2" s="3">
        <v>0.5</v>
      </c>
      <c r="I2" s="3">
        <v>0.25</v>
      </c>
      <c r="J2" s="3">
        <v>0.1</v>
      </c>
      <c r="K2" s="4" t="s">
        <v>1</v>
      </c>
      <c r="L2" s="4" t="s">
        <v>0</v>
      </c>
      <c r="M2" s="4"/>
      <c r="N2" s="3">
        <v>1</v>
      </c>
      <c r="O2" s="3">
        <v>0.75</v>
      </c>
      <c r="P2" s="3">
        <v>0.5</v>
      </c>
      <c r="Q2" s="3">
        <v>0.25</v>
      </c>
      <c r="R2" s="3">
        <v>0.1</v>
      </c>
      <c r="S2" s="4" t="s">
        <v>1</v>
      </c>
      <c r="T2" s="4" t="s">
        <v>0</v>
      </c>
    </row>
    <row r="3" spans="1:20" x14ac:dyDescent="0.3">
      <c r="A3" s="5">
        <v>1</v>
      </c>
      <c r="B3">
        <v>0</v>
      </c>
      <c r="C3">
        <v>1.5</v>
      </c>
      <c r="F3">
        <v>0</v>
      </c>
      <c r="G3">
        <v>1</v>
      </c>
      <c r="H3">
        <v>1</v>
      </c>
      <c r="I3">
        <v>1</v>
      </c>
      <c r="J3">
        <v>0</v>
      </c>
      <c r="K3">
        <v>0</v>
      </c>
      <c r="L3">
        <v>1</v>
      </c>
      <c r="N3">
        <v>1.5</v>
      </c>
      <c r="O3">
        <v>1.5</v>
      </c>
      <c r="P3">
        <v>1.5</v>
      </c>
      <c r="Q3">
        <v>3</v>
      </c>
      <c r="R3">
        <v>3</v>
      </c>
      <c r="S3">
        <v>4</v>
      </c>
      <c r="T3">
        <v>1</v>
      </c>
    </row>
    <row r="4" spans="1:20" x14ac:dyDescent="0.3">
      <c r="A4" s="5">
        <v>1</v>
      </c>
      <c r="B4">
        <v>0</v>
      </c>
      <c r="C4">
        <v>1.5</v>
      </c>
      <c r="F4">
        <v>0</v>
      </c>
      <c r="G4">
        <v>0</v>
      </c>
      <c r="H4">
        <v>0</v>
      </c>
      <c r="I4">
        <v>0</v>
      </c>
      <c r="J4">
        <v>5</v>
      </c>
      <c r="K4">
        <v>3</v>
      </c>
      <c r="L4">
        <v>0</v>
      </c>
      <c r="N4">
        <v>1.5</v>
      </c>
      <c r="O4">
        <v>1.5</v>
      </c>
      <c r="P4">
        <v>3</v>
      </c>
      <c r="Q4">
        <v>3.5</v>
      </c>
      <c r="R4">
        <v>2.5</v>
      </c>
      <c r="S4">
        <v>4</v>
      </c>
      <c r="T4">
        <v>1.5</v>
      </c>
    </row>
    <row r="5" spans="1:20" x14ac:dyDescent="0.3">
      <c r="A5" s="5">
        <v>1</v>
      </c>
      <c r="B5">
        <v>1</v>
      </c>
      <c r="C5">
        <v>1</v>
      </c>
      <c r="F5">
        <v>0</v>
      </c>
      <c r="G5">
        <v>0</v>
      </c>
      <c r="H5">
        <v>0</v>
      </c>
      <c r="I5">
        <v>1</v>
      </c>
      <c r="J5">
        <v>0</v>
      </c>
      <c r="K5">
        <v>3</v>
      </c>
      <c r="L5">
        <v>0</v>
      </c>
      <c r="N5">
        <v>1.5</v>
      </c>
      <c r="O5">
        <v>1.5</v>
      </c>
      <c r="P5">
        <v>1.5</v>
      </c>
      <c r="Q5">
        <v>3.5</v>
      </c>
      <c r="R5">
        <v>2.5</v>
      </c>
      <c r="S5">
        <v>3.5</v>
      </c>
      <c r="T5">
        <v>1.5</v>
      </c>
    </row>
    <row r="6" spans="1:20" x14ac:dyDescent="0.3">
      <c r="A6" s="5">
        <v>1</v>
      </c>
      <c r="B6">
        <v>1</v>
      </c>
      <c r="C6">
        <v>1.5</v>
      </c>
      <c r="F6">
        <v>1</v>
      </c>
      <c r="G6">
        <v>0</v>
      </c>
      <c r="H6">
        <v>0</v>
      </c>
      <c r="I6">
        <v>0</v>
      </c>
      <c r="J6">
        <v>3</v>
      </c>
      <c r="K6">
        <v>2</v>
      </c>
      <c r="L6">
        <v>1</v>
      </c>
      <c r="N6">
        <v>1</v>
      </c>
      <c r="O6">
        <v>1.5</v>
      </c>
      <c r="P6">
        <v>1.5</v>
      </c>
      <c r="Q6">
        <v>4</v>
      </c>
      <c r="R6">
        <v>2</v>
      </c>
      <c r="S6">
        <v>2.5</v>
      </c>
      <c r="T6">
        <v>1</v>
      </c>
    </row>
    <row r="7" spans="1:20" x14ac:dyDescent="0.3">
      <c r="A7" s="5">
        <v>1</v>
      </c>
      <c r="B7">
        <v>0</v>
      </c>
      <c r="C7">
        <v>1</v>
      </c>
      <c r="F7">
        <v>1</v>
      </c>
      <c r="G7">
        <v>4</v>
      </c>
      <c r="H7">
        <v>0</v>
      </c>
      <c r="I7">
        <v>3</v>
      </c>
      <c r="J7">
        <v>4</v>
      </c>
      <c r="K7">
        <v>1</v>
      </c>
      <c r="L7">
        <v>0</v>
      </c>
      <c r="N7">
        <v>1.5</v>
      </c>
      <c r="O7">
        <v>1</v>
      </c>
      <c r="P7">
        <v>1.5</v>
      </c>
      <c r="Q7">
        <v>3.5</v>
      </c>
      <c r="R7">
        <v>2.5</v>
      </c>
      <c r="S7">
        <v>2.5</v>
      </c>
      <c r="T7">
        <v>1.5</v>
      </c>
    </row>
    <row r="8" spans="1:20" x14ac:dyDescent="0.3">
      <c r="A8" s="5">
        <v>1</v>
      </c>
      <c r="B8">
        <v>0</v>
      </c>
      <c r="C8">
        <v>1.5</v>
      </c>
      <c r="F8">
        <v>0</v>
      </c>
      <c r="G8">
        <v>1</v>
      </c>
      <c r="H8">
        <v>2</v>
      </c>
      <c r="I8">
        <v>1</v>
      </c>
      <c r="J8">
        <v>2</v>
      </c>
      <c r="K8">
        <v>2</v>
      </c>
      <c r="L8">
        <v>0</v>
      </c>
      <c r="N8">
        <v>1</v>
      </c>
      <c r="O8">
        <v>1.5</v>
      </c>
      <c r="P8">
        <v>2.5</v>
      </c>
      <c r="Q8">
        <v>2</v>
      </c>
      <c r="R8">
        <v>3</v>
      </c>
      <c r="S8">
        <v>3.5</v>
      </c>
      <c r="T8">
        <v>1.5</v>
      </c>
    </row>
    <row r="9" spans="1:20" x14ac:dyDescent="0.3">
      <c r="A9" s="5">
        <v>1</v>
      </c>
      <c r="B9">
        <v>0</v>
      </c>
      <c r="C9">
        <v>1</v>
      </c>
      <c r="F9">
        <v>0</v>
      </c>
      <c r="G9">
        <v>0</v>
      </c>
      <c r="H9">
        <v>0</v>
      </c>
      <c r="I9">
        <v>1</v>
      </c>
      <c r="J9">
        <v>0</v>
      </c>
      <c r="K9">
        <v>1</v>
      </c>
      <c r="L9">
        <v>0</v>
      </c>
      <c r="N9">
        <v>1.5</v>
      </c>
      <c r="O9">
        <v>1.5</v>
      </c>
      <c r="P9">
        <v>2</v>
      </c>
      <c r="Q9">
        <v>3</v>
      </c>
      <c r="R9">
        <v>2</v>
      </c>
      <c r="S9">
        <v>4</v>
      </c>
      <c r="T9">
        <v>1</v>
      </c>
    </row>
    <row r="10" spans="1:20" x14ac:dyDescent="0.3">
      <c r="A10" s="5">
        <v>1</v>
      </c>
      <c r="B10">
        <v>1</v>
      </c>
      <c r="C10">
        <v>1.5</v>
      </c>
      <c r="F10">
        <v>0</v>
      </c>
      <c r="G10">
        <v>0</v>
      </c>
      <c r="H10">
        <v>1</v>
      </c>
      <c r="I10">
        <v>0</v>
      </c>
      <c r="J10">
        <v>2</v>
      </c>
      <c r="K10">
        <v>0</v>
      </c>
      <c r="L10">
        <v>1</v>
      </c>
      <c r="N10">
        <v>1</v>
      </c>
      <c r="O10">
        <v>1</v>
      </c>
      <c r="P10">
        <v>1.5</v>
      </c>
      <c r="Q10">
        <v>2</v>
      </c>
      <c r="R10">
        <v>4</v>
      </c>
      <c r="S10">
        <v>4</v>
      </c>
      <c r="T10">
        <v>1.5</v>
      </c>
    </row>
    <row r="11" spans="1:20" x14ac:dyDescent="0.3">
      <c r="A11" s="5">
        <v>1</v>
      </c>
      <c r="B11">
        <v>0</v>
      </c>
      <c r="C11">
        <v>1.5</v>
      </c>
      <c r="F11">
        <v>1</v>
      </c>
      <c r="G11">
        <v>5</v>
      </c>
      <c r="H11">
        <v>0</v>
      </c>
      <c r="I11">
        <v>1</v>
      </c>
      <c r="J11">
        <v>0</v>
      </c>
      <c r="K11">
        <v>12</v>
      </c>
      <c r="L11">
        <v>0</v>
      </c>
      <c r="N11">
        <v>1.5</v>
      </c>
      <c r="O11">
        <v>1.5</v>
      </c>
      <c r="P11">
        <v>2</v>
      </c>
      <c r="Q11">
        <v>2.5</v>
      </c>
      <c r="R11">
        <v>2</v>
      </c>
      <c r="S11">
        <v>3</v>
      </c>
      <c r="T11">
        <v>2</v>
      </c>
    </row>
    <row r="12" spans="1:20" x14ac:dyDescent="0.3">
      <c r="A12" s="5">
        <v>1</v>
      </c>
      <c r="B12">
        <v>0</v>
      </c>
      <c r="C12">
        <v>3.5</v>
      </c>
      <c r="F12">
        <v>0</v>
      </c>
      <c r="G12">
        <v>0</v>
      </c>
      <c r="H12">
        <v>0</v>
      </c>
      <c r="I12">
        <v>0</v>
      </c>
      <c r="J12">
        <v>5</v>
      </c>
      <c r="K12">
        <v>8</v>
      </c>
      <c r="L12">
        <v>0</v>
      </c>
      <c r="N12">
        <v>1.5</v>
      </c>
      <c r="O12">
        <v>1</v>
      </c>
      <c r="P12">
        <v>1.5</v>
      </c>
      <c r="Q12">
        <v>3</v>
      </c>
      <c r="R12">
        <v>2.5</v>
      </c>
      <c r="S12">
        <v>3.5</v>
      </c>
      <c r="T12">
        <v>1</v>
      </c>
    </row>
    <row r="13" spans="1:20" x14ac:dyDescent="0.3">
      <c r="A13" s="5">
        <v>1</v>
      </c>
      <c r="B13">
        <v>1</v>
      </c>
      <c r="C13">
        <v>3.5</v>
      </c>
      <c r="F13">
        <v>0</v>
      </c>
      <c r="G13">
        <v>1</v>
      </c>
      <c r="H13">
        <v>0</v>
      </c>
      <c r="I13">
        <v>0</v>
      </c>
      <c r="J13">
        <v>3</v>
      </c>
      <c r="K13">
        <v>0</v>
      </c>
      <c r="L13">
        <v>1</v>
      </c>
      <c r="N13">
        <v>3.5</v>
      </c>
      <c r="O13">
        <v>1</v>
      </c>
      <c r="P13">
        <v>2</v>
      </c>
      <c r="Q13">
        <v>3.5</v>
      </c>
      <c r="R13">
        <v>3</v>
      </c>
      <c r="S13">
        <v>2.5</v>
      </c>
      <c r="T13">
        <v>1.5</v>
      </c>
    </row>
    <row r="14" spans="1:20" x14ac:dyDescent="0.3">
      <c r="A14" s="5">
        <v>1</v>
      </c>
      <c r="B14">
        <v>0</v>
      </c>
      <c r="C14">
        <v>1</v>
      </c>
      <c r="F14">
        <v>1</v>
      </c>
      <c r="G14">
        <v>0</v>
      </c>
      <c r="H14">
        <v>0</v>
      </c>
      <c r="I14">
        <v>0</v>
      </c>
      <c r="J14">
        <v>5</v>
      </c>
      <c r="K14">
        <v>1</v>
      </c>
      <c r="L14">
        <v>0</v>
      </c>
      <c r="N14">
        <v>3.5</v>
      </c>
      <c r="O14">
        <v>1.5</v>
      </c>
      <c r="P14">
        <v>2</v>
      </c>
      <c r="Q14">
        <v>3.5</v>
      </c>
      <c r="R14">
        <v>4</v>
      </c>
      <c r="S14">
        <v>2.5</v>
      </c>
      <c r="T14">
        <v>2.5</v>
      </c>
    </row>
    <row r="15" spans="1:20" x14ac:dyDescent="0.3">
      <c r="A15" s="5">
        <v>1</v>
      </c>
      <c r="B15">
        <v>0</v>
      </c>
      <c r="C15">
        <v>2</v>
      </c>
      <c r="F15">
        <v>0</v>
      </c>
      <c r="G15">
        <v>1</v>
      </c>
      <c r="H15">
        <v>0</v>
      </c>
      <c r="I15">
        <v>1</v>
      </c>
      <c r="J15">
        <v>0</v>
      </c>
      <c r="K15">
        <v>1</v>
      </c>
      <c r="L15">
        <v>1</v>
      </c>
      <c r="N15">
        <v>1</v>
      </c>
      <c r="O15">
        <v>1.5</v>
      </c>
      <c r="P15">
        <v>3</v>
      </c>
      <c r="Q15">
        <v>2.5</v>
      </c>
      <c r="R15">
        <v>4</v>
      </c>
      <c r="S15">
        <v>2.5</v>
      </c>
      <c r="T15">
        <v>1</v>
      </c>
    </row>
    <row r="16" spans="1:20" x14ac:dyDescent="0.3">
      <c r="A16" s="5">
        <v>1</v>
      </c>
      <c r="B16">
        <v>0</v>
      </c>
      <c r="C16">
        <v>1.5</v>
      </c>
      <c r="F16">
        <v>0</v>
      </c>
      <c r="G16">
        <v>0</v>
      </c>
      <c r="H16">
        <v>1</v>
      </c>
      <c r="I16">
        <v>1</v>
      </c>
      <c r="J16">
        <v>1</v>
      </c>
      <c r="K16">
        <v>2</v>
      </c>
      <c r="L16">
        <v>0</v>
      </c>
      <c r="N16">
        <v>2</v>
      </c>
      <c r="O16">
        <v>2</v>
      </c>
      <c r="P16">
        <v>2.5</v>
      </c>
      <c r="Q16">
        <v>2</v>
      </c>
      <c r="R16">
        <v>4</v>
      </c>
      <c r="S16">
        <v>3</v>
      </c>
      <c r="T16">
        <v>2</v>
      </c>
    </row>
    <row r="17" spans="1:20" x14ac:dyDescent="0.3">
      <c r="A17" s="5">
        <v>1</v>
      </c>
      <c r="B17">
        <v>1</v>
      </c>
      <c r="C17">
        <v>1.5</v>
      </c>
      <c r="F17">
        <v>0</v>
      </c>
      <c r="G17">
        <v>0</v>
      </c>
      <c r="H17">
        <v>0</v>
      </c>
      <c r="I17">
        <v>2</v>
      </c>
      <c r="J17">
        <v>0</v>
      </c>
      <c r="K17">
        <v>5</v>
      </c>
      <c r="L17">
        <v>0</v>
      </c>
      <c r="N17">
        <v>1.5</v>
      </c>
      <c r="O17">
        <v>2</v>
      </c>
      <c r="P17">
        <v>1.5</v>
      </c>
      <c r="Q17">
        <v>2.5</v>
      </c>
      <c r="R17">
        <v>4</v>
      </c>
      <c r="S17">
        <v>3</v>
      </c>
      <c r="T17">
        <v>1.5</v>
      </c>
    </row>
    <row r="18" spans="1:20" x14ac:dyDescent="0.3">
      <c r="A18" s="5">
        <v>1</v>
      </c>
      <c r="B18">
        <v>0</v>
      </c>
      <c r="C18">
        <v>1</v>
      </c>
      <c r="F18">
        <v>1</v>
      </c>
      <c r="G18">
        <v>1</v>
      </c>
      <c r="H18">
        <v>0</v>
      </c>
      <c r="I18">
        <v>7</v>
      </c>
      <c r="J18">
        <v>0</v>
      </c>
      <c r="K18">
        <v>6</v>
      </c>
      <c r="L18">
        <v>1</v>
      </c>
      <c r="N18">
        <v>1.5</v>
      </c>
      <c r="O18">
        <v>1</v>
      </c>
      <c r="P18">
        <v>1.5</v>
      </c>
      <c r="Q18">
        <v>3.5</v>
      </c>
      <c r="R18">
        <v>1.5</v>
      </c>
      <c r="S18">
        <v>3.5</v>
      </c>
      <c r="T18">
        <v>1</v>
      </c>
    </row>
    <row r="19" spans="1:20" x14ac:dyDescent="0.3">
      <c r="A19" s="5">
        <v>1</v>
      </c>
      <c r="B19">
        <v>2</v>
      </c>
      <c r="C19">
        <v>1.5</v>
      </c>
      <c r="F19">
        <v>0</v>
      </c>
      <c r="G19">
        <v>0</v>
      </c>
      <c r="H19">
        <v>4</v>
      </c>
      <c r="I19">
        <v>2</v>
      </c>
      <c r="J19">
        <v>6</v>
      </c>
      <c r="K19">
        <v>3</v>
      </c>
      <c r="L19">
        <v>1</v>
      </c>
      <c r="N19">
        <v>1</v>
      </c>
      <c r="O19">
        <v>1.5</v>
      </c>
      <c r="P19">
        <v>2</v>
      </c>
      <c r="Q19">
        <v>2</v>
      </c>
      <c r="R19">
        <v>2</v>
      </c>
      <c r="S19">
        <v>2.5</v>
      </c>
      <c r="T19">
        <v>1</v>
      </c>
    </row>
    <row r="20" spans="1:20" x14ac:dyDescent="0.3">
      <c r="A20" s="5">
        <v>1</v>
      </c>
      <c r="B20">
        <v>1</v>
      </c>
      <c r="C20">
        <v>1.5</v>
      </c>
      <c r="F20">
        <v>2</v>
      </c>
      <c r="G20">
        <v>2</v>
      </c>
      <c r="H20">
        <v>0</v>
      </c>
      <c r="I20">
        <v>3</v>
      </c>
      <c r="J20">
        <v>4</v>
      </c>
      <c r="K20">
        <v>1</v>
      </c>
      <c r="L20">
        <v>0</v>
      </c>
      <c r="N20">
        <v>1.5</v>
      </c>
      <c r="O20">
        <v>1</v>
      </c>
      <c r="P20">
        <v>1.5</v>
      </c>
      <c r="Q20">
        <v>2</v>
      </c>
      <c r="R20">
        <v>2</v>
      </c>
      <c r="S20">
        <v>3</v>
      </c>
      <c r="T20">
        <v>1.5</v>
      </c>
    </row>
    <row r="21" spans="1:20" x14ac:dyDescent="0.3">
      <c r="A21" s="5">
        <v>1</v>
      </c>
      <c r="B21">
        <v>0</v>
      </c>
      <c r="C21">
        <v>1</v>
      </c>
      <c r="F21">
        <v>1</v>
      </c>
      <c r="G21">
        <v>1</v>
      </c>
      <c r="H21">
        <v>0</v>
      </c>
      <c r="I21">
        <v>2</v>
      </c>
      <c r="J21">
        <v>8</v>
      </c>
      <c r="K21">
        <v>3</v>
      </c>
      <c r="L21">
        <v>0</v>
      </c>
      <c r="N21">
        <v>1.5</v>
      </c>
      <c r="O21">
        <v>2</v>
      </c>
      <c r="P21">
        <v>1.5</v>
      </c>
      <c r="Q21">
        <v>2</v>
      </c>
      <c r="R21">
        <v>2</v>
      </c>
      <c r="S21">
        <v>3.5</v>
      </c>
      <c r="T21">
        <v>1.5</v>
      </c>
    </row>
    <row r="22" spans="1:20" x14ac:dyDescent="0.3">
      <c r="A22" s="5">
        <v>0.75</v>
      </c>
      <c r="B22">
        <v>1</v>
      </c>
      <c r="C22">
        <v>1.5</v>
      </c>
      <c r="F22">
        <v>0</v>
      </c>
      <c r="G22">
        <v>0</v>
      </c>
      <c r="H22">
        <v>0</v>
      </c>
      <c r="I22">
        <v>2</v>
      </c>
      <c r="J22">
        <v>0</v>
      </c>
      <c r="K22">
        <v>0</v>
      </c>
      <c r="L22">
        <v>1</v>
      </c>
      <c r="N22">
        <v>1</v>
      </c>
      <c r="O22">
        <v>1.5</v>
      </c>
      <c r="P22">
        <v>1.5</v>
      </c>
      <c r="Q22">
        <v>2.5</v>
      </c>
      <c r="R22">
        <v>2</v>
      </c>
      <c r="S22">
        <v>4</v>
      </c>
      <c r="T22">
        <v>1.5</v>
      </c>
    </row>
    <row r="23" spans="1:20" x14ac:dyDescent="0.3">
      <c r="A23" s="5">
        <v>0.75</v>
      </c>
      <c r="B23">
        <v>0</v>
      </c>
      <c r="C23">
        <v>1.5</v>
      </c>
    </row>
    <row r="24" spans="1:20" x14ac:dyDescent="0.3">
      <c r="A24" s="5">
        <v>0.75</v>
      </c>
      <c r="B24">
        <v>0</v>
      </c>
      <c r="C24">
        <v>1.5</v>
      </c>
    </row>
    <row r="25" spans="1:20" x14ac:dyDescent="0.3">
      <c r="A25" s="5">
        <v>0.75</v>
      </c>
      <c r="B25">
        <v>0</v>
      </c>
      <c r="C25">
        <v>1.5</v>
      </c>
      <c r="F25" s="3">
        <v>1</v>
      </c>
      <c r="G25" s="3">
        <v>0.75</v>
      </c>
      <c r="H25" s="3">
        <v>0.5</v>
      </c>
      <c r="I25" s="3">
        <v>0.25</v>
      </c>
      <c r="J25" s="3">
        <v>0.1</v>
      </c>
      <c r="K25" s="4" t="s">
        <v>1</v>
      </c>
      <c r="L25" s="4" t="s">
        <v>0</v>
      </c>
      <c r="M25" s="4"/>
      <c r="N25" s="3">
        <v>1</v>
      </c>
      <c r="O25" s="3">
        <v>0.75</v>
      </c>
      <c r="P25" s="3">
        <v>0.5</v>
      </c>
      <c r="Q25" s="3">
        <v>0.25</v>
      </c>
      <c r="R25" s="3">
        <v>0.1</v>
      </c>
      <c r="S25" s="4" t="s">
        <v>1</v>
      </c>
      <c r="T25" s="4" t="s">
        <v>0</v>
      </c>
    </row>
    <row r="26" spans="1:20" x14ac:dyDescent="0.3">
      <c r="A26" s="5">
        <v>0.75</v>
      </c>
      <c r="B26">
        <v>4</v>
      </c>
      <c r="C26">
        <v>1</v>
      </c>
      <c r="E26" t="s">
        <v>6</v>
      </c>
      <c r="F26" s="1">
        <f>AVERAGE(F3:F22)</f>
        <v>0.4</v>
      </c>
      <c r="G26" s="1">
        <f t="shared" ref="G26:T26" si="0">AVERAGE(G3:G22)</f>
        <v>0.85</v>
      </c>
      <c r="H26" s="1">
        <f t="shared" si="0"/>
        <v>0.45</v>
      </c>
      <c r="I26" s="1">
        <f t="shared" si="0"/>
        <v>1.4</v>
      </c>
      <c r="J26" s="1">
        <f t="shared" si="0"/>
        <v>2.4</v>
      </c>
      <c r="K26" s="1">
        <f t="shared" si="0"/>
        <v>2.7</v>
      </c>
      <c r="L26" s="1">
        <f t="shared" si="0"/>
        <v>0.4</v>
      </c>
      <c r="M26" s="1"/>
      <c r="N26" s="1">
        <f t="shared" si="0"/>
        <v>1.575</v>
      </c>
      <c r="O26" s="1">
        <f t="shared" si="0"/>
        <v>1.425</v>
      </c>
      <c r="P26" s="1">
        <f t="shared" si="0"/>
        <v>1.875</v>
      </c>
      <c r="Q26" s="1">
        <f t="shared" si="0"/>
        <v>2.8</v>
      </c>
      <c r="R26" s="1">
        <f t="shared" si="0"/>
        <v>2.7250000000000001</v>
      </c>
      <c r="S26" s="1">
        <f t="shared" si="0"/>
        <v>3.2250000000000001</v>
      </c>
      <c r="T26" s="1">
        <f t="shared" si="0"/>
        <v>1.425</v>
      </c>
    </row>
    <row r="27" spans="1:20" x14ac:dyDescent="0.3">
      <c r="A27" s="5">
        <v>0.75</v>
      </c>
      <c r="B27">
        <v>1</v>
      </c>
      <c r="C27">
        <v>1.5</v>
      </c>
      <c r="E27" t="s">
        <v>7</v>
      </c>
      <c r="F27" s="1">
        <f>STDEV(F3:F22)</f>
        <v>0.59824304161611885</v>
      </c>
      <c r="G27" s="1">
        <f t="shared" ref="G27:T27" si="1">STDEV(G3:G22)</f>
        <v>1.3869694338832113</v>
      </c>
      <c r="H27" s="1">
        <f t="shared" si="1"/>
        <v>0.998683343734455</v>
      </c>
      <c r="I27" s="1">
        <f t="shared" si="1"/>
        <v>1.6351404253232551</v>
      </c>
      <c r="J27" s="1">
        <f t="shared" si="1"/>
        <v>2.500526260399472</v>
      </c>
      <c r="K27" s="1">
        <f t="shared" si="1"/>
        <v>3.0452724361748515</v>
      </c>
      <c r="L27" s="1">
        <f t="shared" si="1"/>
        <v>0.50262468995003462</v>
      </c>
      <c r="M27" s="1"/>
      <c r="N27" s="1">
        <f t="shared" si="1"/>
        <v>0.71220561785573089</v>
      </c>
      <c r="O27" s="1">
        <f t="shared" si="1"/>
        <v>0.33541019662496868</v>
      </c>
      <c r="P27" s="1">
        <f t="shared" si="1"/>
        <v>0.50977291125817148</v>
      </c>
      <c r="Q27" s="1">
        <f t="shared" si="1"/>
        <v>0.67667919787895403</v>
      </c>
      <c r="R27" s="1">
        <f t="shared" si="1"/>
        <v>0.85030954116102586</v>
      </c>
      <c r="S27" s="1">
        <f t="shared" si="1"/>
        <v>0.59548741645638092</v>
      </c>
      <c r="T27" s="1">
        <f t="shared" si="1"/>
        <v>0.40636385044362466</v>
      </c>
    </row>
    <row r="28" spans="1:20" x14ac:dyDescent="0.3">
      <c r="A28" s="5">
        <v>0.75</v>
      </c>
      <c r="B28">
        <v>0</v>
      </c>
      <c r="C28">
        <v>1.5</v>
      </c>
    </row>
    <row r="29" spans="1:20" x14ac:dyDescent="0.3">
      <c r="A29" s="5">
        <v>0.75</v>
      </c>
      <c r="B29">
        <v>0</v>
      </c>
      <c r="C29">
        <v>1</v>
      </c>
    </row>
    <row r="30" spans="1:20" x14ac:dyDescent="0.3">
      <c r="A30" s="5">
        <v>0.75</v>
      </c>
      <c r="B30">
        <v>5</v>
      </c>
      <c r="C30">
        <v>1.5</v>
      </c>
    </row>
    <row r="31" spans="1:20" x14ac:dyDescent="0.3">
      <c r="A31" s="5">
        <v>0.75</v>
      </c>
      <c r="B31">
        <v>0</v>
      </c>
      <c r="C31">
        <v>1</v>
      </c>
    </row>
    <row r="32" spans="1:20" x14ac:dyDescent="0.3">
      <c r="A32" s="5">
        <v>0.75</v>
      </c>
      <c r="B32">
        <v>1</v>
      </c>
      <c r="C32">
        <v>1</v>
      </c>
      <c r="F32" s="11" t="s">
        <v>2</v>
      </c>
      <c r="G32" s="11"/>
      <c r="H32" s="11"/>
    </row>
    <row r="33" spans="1:8" x14ac:dyDescent="0.3">
      <c r="A33" s="5">
        <v>0.75</v>
      </c>
      <c r="B33">
        <v>0</v>
      </c>
      <c r="C33">
        <v>1.5</v>
      </c>
      <c r="G33" t="str">
        <f>E26</f>
        <v>Average</v>
      </c>
      <c r="H33" t="str">
        <f>E27</f>
        <v>Dispersion</v>
      </c>
    </row>
    <row r="34" spans="1:8" x14ac:dyDescent="0.3">
      <c r="A34" s="5">
        <v>0.75</v>
      </c>
      <c r="B34">
        <v>1</v>
      </c>
      <c r="C34">
        <v>1.5</v>
      </c>
      <c r="F34" t="s">
        <v>1</v>
      </c>
      <c r="G34" s="1">
        <v>2.7</v>
      </c>
      <c r="H34" s="1">
        <v>3.0452724361748515</v>
      </c>
    </row>
    <row r="35" spans="1:8" x14ac:dyDescent="0.3">
      <c r="A35" s="5">
        <v>0.75</v>
      </c>
      <c r="B35">
        <v>0</v>
      </c>
      <c r="C35">
        <v>2</v>
      </c>
      <c r="F35" s="2">
        <v>0.1</v>
      </c>
      <c r="G35" s="1">
        <v>2.4</v>
      </c>
      <c r="H35" s="1">
        <v>2.500526260399472</v>
      </c>
    </row>
    <row r="36" spans="1:8" x14ac:dyDescent="0.3">
      <c r="A36" s="5">
        <v>0.75</v>
      </c>
      <c r="B36">
        <v>0</v>
      </c>
      <c r="C36">
        <v>2</v>
      </c>
      <c r="F36" s="2">
        <v>0.25</v>
      </c>
      <c r="G36" s="1">
        <v>1.4</v>
      </c>
      <c r="H36" s="1">
        <v>1.6351404253232551</v>
      </c>
    </row>
    <row r="37" spans="1:8" x14ac:dyDescent="0.3">
      <c r="A37" s="5">
        <v>0.75</v>
      </c>
      <c r="B37">
        <v>1</v>
      </c>
      <c r="C37">
        <v>1</v>
      </c>
      <c r="F37" s="2">
        <v>0.75</v>
      </c>
      <c r="G37" s="1">
        <v>0.85</v>
      </c>
      <c r="H37" s="1">
        <v>1.3869694338832113</v>
      </c>
    </row>
    <row r="38" spans="1:8" x14ac:dyDescent="0.3">
      <c r="A38" s="5">
        <v>0.75</v>
      </c>
      <c r="B38">
        <v>0</v>
      </c>
      <c r="C38">
        <v>1.5</v>
      </c>
      <c r="F38" s="2">
        <v>0.5</v>
      </c>
      <c r="G38" s="1">
        <v>0.45</v>
      </c>
      <c r="H38" s="1">
        <v>0.998683343734455</v>
      </c>
    </row>
    <row r="39" spans="1:8" x14ac:dyDescent="0.3">
      <c r="A39" s="5">
        <v>0.75</v>
      </c>
      <c r="B39">
        <v>2</v>
      </c>
      <c r="C39">
        <v>1</v>
      </c>
      <c r="F39" s="2">
        <v>1</v>
      </c>
      <c r="G39" s="1">
        <v>0.4</v>
      </c>
      <c r="H39" s="1">
        <v>0.59824304161611885</v>
      </c>
    </row>
    <row r="40" spans="1:8" x14ac:dyDescent="0.3">
      <c r="A40" s="5">
        <v>0.75</v>
      </c>
      <c r="B40">
        <v>1</v>
      </c>
      <c r="C40">
        <v>2</v>
      </c>
      <c r="F40" t="s">
        <v>0</v>
      </c>
      <c r="G40" s="1">
        <v>0.4</v>
      </c>
      <c r="H40" s="1">
        <v>0.50262468995003462</v>
      </c>
    </row>
    <row r="41" spans="1:8" x14ac:dyDescent="0.3">
      <c r="A41" s="5">
        <v>0.75</v>
      </c>
      <c r="B41">
        <v>0</v>
      </c>
      <c r="C41">
        <v>1.5</v>
      </c>
    </row>
    <row r="42" spans="1:8" x14ac:dyDescent="0.3">
      <c r="A42" s="5">
        <v>0.5</v>
      </c>
      <c r="B42">
        <v>1</v>
      </c>
      <c r="C42">
        <v>1.5</v>
      </c>
      <c r="F42" s="11" t="s">
        <v>3</v>
      </c>
      <c r="G42" s="11"/>
      <c r="H42" s="11"/>
    </row>
    <row r="43" spans="1:8" x14ac:dyDescent="0.3">
      <c r="A43" s="5">
        <v>0.5</v>
      </c>
      <c r="B43">
        <v>0</v>
      </c>
      <c r="C43">
        <v>3</v>
      </c>
      <c r="F43" t="s">
        <v>1</v>
      </c>
      <c r="G43" s="1">
        <v>3.2250000000000001</v>
      </c>
      <c r="H43" s="1">
        <v>0.59548741645638092</v>
      </c>
    </row>
    <row r="44" spans="1:8" x14ac:dyDescent="0.3">
      <c r="A44" s="5">
        <v>0.5</v>
      </c>
      <c r="B44">
        <v>0</v>
      </c>
      <c r="C44">
        <v>1.5</v>
      </c>
      <c r="F44" s="2">
        <v>0.25</v>
      </c>
      <c r="G44" s="1">
        <v>2.8</v>
      </c>
      <c r="H44" s="1">
        <v>0.67667919787895403</v>
      </c>
    </row>
    <row r="45" spans="1:8" x14ac:dyDescent="0.3">
      <c r="A45" s="5">
        <v>0.5</v>
      </c>
      <c r="B45">
        <v>0</v>
      </c>
      <c r="C45">
        <v>1.5</v>
      </c>
      <c r="F45" s="2">
        <v>0.1</v>
      </c>
      <c r="G45" s="1">
        <v>2.7250000000000001</v>
      </c>
      <c r="H45" s="1">
        <v>0.85030954116102586</v>
      </c>
    </row>
    <row r="46" spans="1:8" x14ac:dyDescent="0.3">
      <c r="A46" s="5">
        <v>0.5</v>
      </c>
      <c r="B46">
        <v>0</v>
      </c>
      <c r="C46">
        <v>1.5</v>
      </c>
      <c r="F46" s="2">
        <v>0.5</v>
      </c>
      <c r="G46" s="1">
        <v>1.875</v>
      </c>
      <c r="H46" s="1">
        <v>0.50977291125817148</v>
      </c>
    </row>
    <row r="47" spans="1:8" x14ac:dyDescent="0.3">
      <c r="A47" s="5">
        <v>0.5</v>
      </c>
      <c r="B47">
        <v>2</v>
      </c>
      <c r="C47">
        <v>2.5</v>
      </c>
      <c r="F47" s="2">
        <v>1</v>
      </c>
      <c r="G47" s="1">
        <v>1.575</v>
      </c>
      <c r="H47" s="1">
        <v>0.71220561785573089</v>
      </c>
    </row>
    <row r="48" spans="1:8" x14ac:dyDescent="0.3">
      <c r="A48" s="5">
        <v>0.5</v>
      </c>
      <c r="B48">
        <v>0</v>
      </c>
      <c r="C48">
        <v>2</v>
      </c>
      <c r="F48" s="2">
        <v>0.75</v>
      </c>
      <c r="G48" s="1">
        <v>1.425</v>
      </c>
      <c r="H48" s="1">
        <v>0.33541019662496868</v>
      </c>
    </row>
    <row r="49" spans="1:10" x14ac:dyDescent="0.3">
      <c r="A49" s="5">
        <v>0.5</v>
      </c>
      <c r="B49">
        <v>1</v>
      </c>
      <c r="C49">
        <v>1.5</v>
      </c>
      <c r="F49" t="s">
        <v>0</v>
      </c>
      <c r="G49" s="1">
        <v>1.425</v>
      </c>
      <c r="H49" s="1">
        <v>0.40636385044362466</v>
      </c>
    </row>
    <row r="50" spans="1:10" ht="15" thickBot="1" x14ac:dyDescent="0.35">
      <c r="A50" s="5">
        <v>0.5</v>
      </c>
      <c r="B50">
        <v>0</v>
      </c>
      <c r="C50">
        <v>2</v>
      </c>
    </row>
    <row r="51" spans="1:10" ht="16.2" thickBot="1" x14ac:dyDescent="0.35">
      <c r="A51" s="5">
        <v>0.5</v>
      </c>
      <c r="B51">
        <v>0</v>
      </c>
      <c r="C51">
        <v>1.5</v>
      </c>
      <c r="E51" s="7" t="s">
        <v>20</v>
      </c>
      <c r="F51" s="8" t="s">
        <v>21</v>
      </c>
      <c r="G51" s="8" t="s">
        <v>22</v>
      </c>
      <c r="H51" s="8" t="s">
        <v>23</v>
      </c>
      <c r="I51" s="8" t="s">
        <v>24</v>
      </c>
      <c r="J51" s="8" t="s">
        <v>25</v>
      </c>
    </row>
    <row r="52" spans="1:10" ht="16.2" thickBot="1" x14ac:dyDescent="0.35">
      <c r="A52" s="5">
        <v>0.5</v>
      </c>
      <c r="B52">
        <v>0</v>
      </c>
      <c r="C52">
        <v>2</v>
      </c>
      <c r="E52" s="9">
        <v>1</v>
      </c>
      <c r="F52" s="10" t="s">
        <v>26</v>
      </c>
      <c r="G52" s="10">
        <v>4.32</v>
      </c>
      <c r="H52" s="10" t="s">
        <v>27</v>
      </c>
      <c r="I52" s="10">
        <v>4.2999999999999997E-2</v>
      </c>
      <c r="J52" s="10">
        <v>3.01</v>
      </c>
    </row>
    <row r="53" spans="1:10" ht="16.2" thickBot="1" x14ac:dyDescent="0.35">
      <c r="A53" s="5">
        <v>0.5</v>
      </c>
      <c r="B53">
        <v>0</v>
      </c>
      <c r="C53">
        <v>2</v>
      </c>
      <c r="E53" s="9">
        <v>0.75</v>
      </c>
      <c r="F53" s="10" t="s">
        <v>26</v>
      </c>
      <c r="G53" s="10">
        <v>3.24</v>
      </c>
      <c r="H53" s="10">
        <v>1.08</v>
      </c>
      <c r="I53" s="10">
        <v>3.3000000000000002E-2</v>
      </c>
      <c r="J53" s="10">
        <v>2.31</v>
      </c>
    </row>
    <row r="54" spans="1:10" ht="16.2" thickBot="1" x14ac:dyDescent="0.35">
      <c r="A54" s="5">
        <v>0.5</v>
      </c>
      <c r="B54">
        <v>0</v>
      </c>
      <c r="C54">
        <v>3</v>
      </c>
      <c r="E54" s="9">
        <v>0.5</v>
      </c>
      <c r="F54" s="10" t="s">
        <v>26</v>
      </c>
      <c r="G54" s="10">
        <v>2.16</v>
      </c>
      <c r="H54" s="10">
        <v>2.16</v>
      </c>
      <c r="I54" s="10">
        <v>2.1999999999999999E-2</v>
      </c>
      <c r="J54" s="10">
        <v>1.54</v>
      </c>
    </row>
    <row r="55" spans="1:10" ht="16.2" thickBot="1" x14ac:dyDescent="0.35">
      <c r="A55" s="5">
        <v>0.5</v>
      </c>
      <c r="B55">
        <v>1</v>
      </c>
      <c r="C55">
        <v>2.5</v>
      </c>
      <c r="E55" s="9">
        <v>0.25</v>
      </c>
      <c r="F55" s="10" t="s">
        <v>26</v>
      </c>
      <c r="G55" s="10">
        <v>1.08</v>
      </c>
      <c r="H55" s="10">
        <v>3.24</v>
      </c>
      <c r="I55" s="10">
        <v>1.0999999999999999E-2</v>
      </c>
      <c r="J55" s="10">
        <v>0.77</v>
      </c>
    </row>
    <row r="56" spans="1:10" ht="16.2" thickBot="1" x14ac:dyDescent="0.35">
      <c r="A56" s="5">
        <v>0.5</v>
      </c>
      <c r="B56">
        <v>0</v>
      </c>
      <c r="C56">
        <v>1.5</v>
      </c>
      <c r="E56" s="9">
        <v>0.1</v>
      </c>
      <c r="F56" s="10" t="s">
        <v>26</v>
      </c>
      <c r="G56" s="10">
        <v>0.432</v>
      </c>
      <c r="H56" s="10">
        <v>3.89</v>
      </c>
      <c r="I56" s="10">
        <v>4.3E-3</v>
      </c>
      <c r="J56" s="10">
        <v>0.3</v>
      </c>
    </row>
    <row r="57" spans="1:10" x14ac:dyDescent="0.3">
      <c r="A57" s="5">
        <v>0.5</v>
      </c>
      <c r="B57">
        <v>0</v>
      </c>
      <c r="C57">
        <v>1.5</v>
      </c>
    </row>
    <row r="58" spans="1:10" x14ac:dyDescent="0.3">
      <c r="A58" s="5">
        <v>0.5</v>
      </c>
      <c r="B58">
        <v>4</v>
      </c>
      <c r="C58">
        <v>2</v>
      </c>
    </row>
    <row r="59" spans="1:10" x14ac:dyDescent="0.3">
      <c r="A59" s="5">
        <v>0.5</v>
      </c>
      <c r="B59">
        <v>0</v>
      </c>
      <c r="C59">
        <v>1.5</v>
      </c>
    </row>
    <row r="60" spans="1:10" x14ac:dyDescent="0.3">
      <c r="A60" s="5">
        <v>0.5</v>
      </c>
      <c r="B60">
        <v>0</v>
      </c>
      <c r="C60">
        <v>1.5</v>
      </c>
    </row>
    <row r="61" spans="1:10" x14ac:dyDescent="0.3">
      <c r="A61" s="5">
        <v>0.5</v>
      </c>
      <c r="B61">
        <v>0</v>
      </c>
      <c r="C61">
        <v>1.5</v>
      </c>
    </row>
    <row r="62" spans="1:10" x14ac:dyDescent="0.3">
      <c r="A62" s="5">
        <v>0.25</v>
      </c>
      <c r="B62">
        <v>1</v>
      </c>
      <c r="C62">
        <v>3</v>
      </c>
    </row>
    <row r="63" spans="1:10" x14ac:dyDescent="0.3">
      <c r="A63" s="5">
        <v>0.25</v>
      </c>
      <c r="B63">
        <v>0</v>
      </c>
      <c r="C63">
        <v>3.5</v>
      </c>
    </row>
    <row r="64" spans="1:10" x14ac:dyDescent="0.3">
      <c r="A64" s="5">
        <v>0.25</v>
      </c>
      <c r="B64">
        <v>1</v>
      </c>
      <c r="C64">
        <v>3.5</v>
      </c>
    </row>
    <row r="65" spans="1:3" x14ac:dyDescent="0.3">
      <c r="A65" s="5">
        <v>0.25</v>
      </c>
      <c r="B65">
        <v>0</v>
      </c>
      <c r="C65">
        <v>4</v>
      </c>
    </row>
    <row r="66" spans="1:3" x14ac:dyDescent="0.3">
      <c r="A66" s="5">
        <v>0.25</v>
      </c>
      <c r="B66">
        <v>3</v>
      </c>
      <c r="C66">
        <v>3.5</v>
      </c>
    </row>
    <row r="67" spans="1:3" x14ac:dyDescent="0.3">
      <c r="A67" s="5">
        <v>0.25</v>
      </c>
      <c r="B67">
        <v>1</v>
      </c>
      <c r="C67">
        <v>2</v>
      </c>
    </row>
    <row r="68" spans="1:3" x14ac:dyDescent="0.3">
      <c r="A68" s="5">
        <v>0.25</v>
      </c>
      <c r="B68">
        <v>1</v>
      </c>
      <c r="C68">
        <v>3</v>
      </c>
    </row>
    <row r="69" spans="1:3" x14ac:dyDescent="0.3">
      <c r="A69" s="5">
        <v>0.25</v>
      </c>
      <c r="B69">
        <v>0</v>
      </c>
      <c r="C69">
        <v>2</v>
      </c>
    </row>
    <row r="70" spans="1:3" x14ac:dyDescent="0.3">
      <c r="A70" s="5">
        <v>0.25</v>
      </c>
      <c r="B70">
        <v>1</v>
      </c>
      <c r="C70">
        <v>2.5</v>
      </c>
    </row>
    <row r="71" spans="1:3" x14ac:dyDescent="0.3">
      <c r="A71" s="5">
        <v>0.25</v>
      </c>
      <c r="B71">
        <v>0</v>
      </c>
      <c r="C71">
        <v>3</v>
      </c>
    </row>
    <row r="72" spans="1:3" x14ac:dyDescent="0.3">
      <c r="A72" s="5">
        <v>0.25</v>
      </c>
      <c r="B72">
        <v>0</v>
      </c>
      <c r="C72">
        <v>3.5</v>
      </c>
    </row>
    <row r="73" spans="1:3" x14ac:dyDescent="0.3">
      <c r="A73" s="5">
        <v>0.25</v>
      </c>
      <c r="B73">
        <v>0</v>
      </c>
      <c r="C73">
        <v>3.5</v>
      </c>
    </row>
    <row r="74" spans="1:3" x14ac:dyDescent="0.3">
      <c r="A74" s="5">
        <v>0.25</v>
      </c>
      <c r="B74">
        <v>1</v>
      </c>
      <c r="C74">
        <v>2.5</v>
      </c>
    </row>
    <row r="75" spans="1:3" x14ac:dyDescent="0.3">
      <c r="A75" s="5">
        <v>0.25</v>
      </c>
      <c r="B75">
        <v>1</v>
      </c>
      <c r="C75">
        <v>2</v>
      </c>
    </row>
    <row r="76" spans="1:3" x14ac:dyDescent="0.3">
      <c r="A76" s="5">
        <v>0.25</v>
      </c>
      <c r="B76">
        <v>2</v>
      </c>
      <c r="C76">
        <v>2.5</v>
      </c>
    </row>
    <row r="77" spans="1:3" x14ac:dyDescent="0.3">
      <c r="A77" s="5">
        <v>0.25</v>
      </c>
      <c r="B77">
        <v>7</v>
      </c>
      <c r="C77">
        <v>3.5</v>
      </c>
    </row>
    <row r="78" spans="1:3" x14ac:dyDescent="0.3">
      <c r="A78" s="5">
        <v>0.25</v>
      </c>
      <c r="B78">
        <v>2</v>
      </c>
      <c r="C78">
        <v>2</v>
      </c>
    </row>
    <row r="79" spans="1:3" x14ac:dyDescent="0.3">
      <c r="A79" s="5">
        <v>0.25</v>
      </c>
      <c r="B79">
        <v>3</v>
      </c>
      <c r="C79">
        <v>2</v>
      </c>
    </row>
    <row r="80" spans="1:3" x14ac:dyDescent="0.3">
      <c r="A80" s="5">
        <v>0.25</v>
      </c>
      <c r="B80">
        <v>2</v>
      </c>
      <c r="C80">
        <v>2</v>
      </c>
    </row>
    <row r="81" spans="1:3" x14ac:dyDescent="0.3">
      <c r="A81" s="5">
        <v>0.25</v>
      </c>
      <c r="B81">
        <v>2</v>
      </c>
      <c r="C81">
        <v>2.5</v>
      </c>
    </row>
    <row r="82" spans="1:3" x14ac:dyDescent="0.3">
      <c r="A82" s="5">
        <v>0.1</v>
      </c>
      <c r="B82">
        <v>0</v>
      </c>
      <c r="C82">
        <v>3</v>
      </c>
    </row>
    <row r="83" spans="1:3" x14ac:dyDescent="0.3">
      <c r="A83" s="5">
        <v>0.1</v>
      </c>
      <c r="B83">
        <v>5</v>
      </c>
      <c r="C83">
        <v>2.5</v>
      </c>
    </row>
    <row r="84" spans="1:3" x14ac:dyDescent="0.3">
      <c r="A84" s="5">
        <v>0.1</v>
      </c>
      <c r="B84">
        <v>0</v>
      </c>
      <c r="C84">
        <v>2.5</v>
      </c>
    </row>
    <row r="85" spans="1:3" x14ac:dyDescent="0.3">
      <c r="A85" s="5">
        <v>0.1</v>
      </c>
      <c r="B85">
        <v>3</v>
      </c>
      <c r="C85">
        <v>2</v>
      </c>
    </row>
    <row r="86" spans="1:3" x14ac:dyDescent="0.3">
      <c r="A86" s="5">
        <v>0.1</v>
      </c>
      <c r="B86">
        <v>4</v>
      </c>
      <c r="C86">
        <v>2.5</v>
      </c>
    </row>
    <row r="87" spans="1:3" x14ac:dyDescent="0.3">
      <c r="A87" s="5">
        <v>0.1</v>
      </c>
      <c r="B87">
        <v>2</v>
      </c>
      <c r="C87">
        <v>3</v>
      </c>
    </row>
    <row r="88" spans="1:3" x14ac:dyDescent="0.3">
      <c r="A88" s="5">
        <v>0.1</v>
      </c>
      <c r="B88">
        <v>0</v>
      </c>
      <c r="C88">
        <v>2</v>
      </c>
    </row>
    <row r="89" spans="1:3" x14ac:dyDescent="0.3">
      <c r="A89" s="5">
        <v>0.1</v>
      </c>
      <c r="B89">
        <v>2</v>
      </c>
      <c r="C89">
        <v>4</v>
      </c>
    </row>
    <row r="90" spans="1:3" x14ac:dyDescent="0.3">
      <c r="A90" s="5">
        <v>0.1</v>
      </c>
      <c r="B90">
        <v>0</v>
      </c>
      <c r="C90">
        <v>2</v>
      </c>
    </row>
    <row r="91" spans="1:3" x14ac:dyDescent="0.3">
      <c r="A91" s="5">
        <v>0.1</v>
      </c>
      <c r="B91">
        <v>5</v>
      </c>
      <c r="C91">
        <v>2.5</v>
      </c>
    </row>
    <row r="92" spans="1:3" x14ac:dyDescent="0.3">
      <c r="A92" s="5">
        <v>0.1</v>
      </c>
      <c r="B92">
        <v>3</v>
      </c>
      <c r="C92">
        <v>3</v>
      </c>
    </row>
    <row r="93" spans="1:3" x14ac:dyDescent="0.3">
      <c r="A93" s="5">
        <v>0.1</v>
      </c>
      <c r="B93">
        <v>5</v>
      </c>
      <c r="C93">
        <v>4</v>
      </c>
    </row>
    <row r="94" spans="1:3" x14ac:dyDescent="0.3">
      <c r="A94" s="5">
        <v>0.1</v>
      </c>
      <c r="B94">
        <v>0</v>
      </c>
      <c r="C94">
        <v>4</v>
      </c>
    </row>
    <row r="95" spans="1:3" x14ac:dyDescent="0.3">
      <c r="A95" s="5">
        <v>0.1</v>
      </c>
      <c r="B95">
        <v>1</v>
      </c>
      <c r="C95">
        <v>4</v>
      </c>
    </row>
    <row r="96" spans="1:3" x14ac:dyDescent="0.3">
      <c r="A96" s="5">
        <v>0.1</v>
      </c>
      <c r="B96">
        <v>0</v>
      </c>
      <c r="C96">
        <v>4</v>
      </c>
    </row>
    <row r="97" spans="1:3" x14ac:dyDescent="0.3">
      <c r="A97" s="5">
        <v>0.1</v>
      </c>
      <c r="B97">
        <v>0</v>
      </c>
      <c r="C97">
        <v>1.5</v>
      </c>
    </row>
    <row r="98" spans="1:3" x14ac:dyDescent="0.3">
      <c r="A98" s="5">
        <v>0.1</v>
      </c>
      <c r="B98">
        <v>6</v>
      </c>
      <c r="C98">
        <v>2</v>
      </c>
    </row>
    <row r="99" spans="1:3" x14ac:dyDescent="0.3">
      <c r="A99" s="5">
        <v>0.1</v>
      </c>
      <c r="B99">
        <v>4</v>
      </c>
      <c r="C99">
        <v>2</v>
      </c>
    </row>
    <row r="100" spans="1:3" x14ac:dyDescent="0.3">
      <c r="A100" s="5">
        <v>0.1</v>
      </c>
      <c r="B100">
        <v>8</v>
      </c>
      <c r="C100">
        <v>2</v>
      </c>
    </row>
    <row r="101" spans="1:3" x14ac:dyDescent="0.3">
      <c r="A101" s="5">
        <v>0.1</v>
      </c>
      <c r="B101">
        <v>0</v>
      </c>
      <c r="C101">
        <v>2</v>
      </c>
    </row>
    <row r="102" spans="1:3" x14ac:dyDescent="0.3">
      <c r="A102" s="6" t="s">
        <v>1</v>
      </c>
      <c r="B102">
        <v>0</v>
      </c>
      <c r="C102">
        <v>4</v>
      </c>
    </row>
    <row r="103" spans="1:3" x14ac:dyDescent="0.3">
      <c r="A103" s="6" t="s">
        <v>1</v>
      </c>
      <c r="B103">
        <v>3</v>
      </c>
      <c r="C103">
        <v>4</v>
      </c>
    </row>
    <row r="104" spans="1:3" x14ac:dyDescent="0.3">
      <c r="A104" s="6" t="s">
        <v>1</v>
      </c>
      <c r="B104">
        <v>3</v>
      </c>
      <c r="C104">
        <v>3.5</v>
      </c>
    </row>
    <row r="105" spans="1:3" x14ac:dyDescent="0.3">
      <c r="A105" s="6" t="s">
        <v>1</v>
      </c>
      <c r="B105">
        <v>2</v>
      </c>
      <c r="C105">
        <v>2.5</v>
      </c>
    </row>
    <row r="106" spans="1:3" x14ac:dyDescent="0.3">
      <c r="A106" s="6" t="s">
        <v>1</v>
      </c>
      <c r="B106">
        <v>1</v>
      </c>
      <c r="C106">
        <v>2.5</v>
      </c>
    </row>
    <row r="107" spans="1:3" x14ac:dyDescent="0.3">
      <c r="A107" s="6" t="s">
        <v>1</v>
      </c>
      <c r="B107">
        <v>2</v>
      </c>
      <c r="C107">
        <v>3.5</v>
      </c>
    </row>
    <row r="108" spans="1:3" x14ac:dyDescent="0.3">
      <c r="A108" s="6" t="s">
        <v>1</v>
      </c>
      <c r="B108">
        <v>1</v>
      </c>
      <c r="C108">
        <v>4</v>
      </c>
    </row>
    <row r="109" spans="1:3" x14ac:dyDescent="0.3">
      <c r="A109" s="6" t="s">
        <v>1</v>
      </c>
      <c r="B109">
        <v>0</v>
      </c>
      <c r="C109">
        <v>4</v>
      </c>
    </row>
    <row r="110" spans="1:3" x14ac:dyDescent="0.3">
      <c r="A110" s="6" t="s">
        <v>1</v>
      </c>
      <c r="B110">
        <v>12</v>
      </c>
      <c r="C110">
        <v>3</v>
      </c>
    </row>
    <row r="111" spans="1:3" x14ac:dyDescent="0.3">
      <c r="A111" s="6" t="s">
        <v>1</v>
      </c>
      <c r="B111">
        <v>8</v>
      </c>
      <c r="C111">
        <v>3.5</v>
      </c>
    </row>
    <row r="112" spans="1:3" x14ac:dyDescent="0.3">
      <c r="A112" s="6" t="s">
        <v>1</v>
      </c>
      <c r="B112">
        <v>0</v>
      </c>
      <c r="C112">
        <v>2.5</v>
      </c>
    </row>
    <row r="113" spans="1:3" x14ac:dyDescent="0.3">
      <c r="A113" s="6" t="s">
        <v>1</v>
      </c>
      <c r="B113">
        <v>1</v>
      </c>
      <c r="C113">
        <v>2.5</v>
      </c>
    </row>
    <row r="114" spans="1:3" x14ac:dyDescent="0.3">
      <c r="A114" s="6" t="s">
        <v>1</v>
      </c>
      <c r="B114">
        <v>1</v>
      </c>
      <c r="C114">
        <v>2.5</v>
      </c>
    </row>
    <row r="115" spans="1:3" x14ac:dyDescent="0.3">
      <c r="A115" s="6" t="s">
        <v>1</v>
      </c>
      <c r="B115">
        <v>2</v>
      </c>
      <c r="C115">
        <v>3</v>
      </c>
    </row>
    <row r="116" spans="1:3" x14ac:dyDescent="0.3">
      <c r="A116" s="6" t="s">
        <v>1</v>
      </c>
      <c r="B116">
        <v>5</v>
      </c>
      <c r="C116">
        <v>3</v>
      </c>
    </row>
    <row r="117" spans="1:3" x14ac:dyDescent="0.3">
      <c r="A117" s="6" t="s">
        <v>1</v>
      </c>
      <c r="B117">
        <v>6</v>
      </c>
      <c r="C117">
        <v>3.5</v>
      </c>
    </row>
    <row r="118" spans="1:3" x14ac:dyDescent="0.3">
      <c r="A118" s="6" t="s">
        <v>1</v>
      </c>
      <c r="B118">
        <v>3</v>
      </c>
      <c r="C118">
        <v>2.5</v>
      </c>
    </row>
    <row r="119" spans="1:3" x14ac:dyDescent="0.3">
      <c r="A119" s="6" t="s">
        <v>1</v>
      </c>
      <c r="B119">
        <v>1</v>
      </c>
      <c r="C119">
        <v>3</v>
      </c>
    </row>
    <row r="120" spans="1:3" x14ac:dyDescent="0.3">
      <c r="A120" s="6" t="s">
        <v>1</v>
      </c>
      <c r="B120">
        <v>3</v>
      </c>
      <c r="C120">
        <v>3.5</v>
      </c>
    </row>
    <row r="121" spans="1:3" x14ac:dyDescent="0.3">
      <c r="A121" s="6" t="s">
        <v>1</v>
      </c>
      <c r="B121">
        <v>0</v>
      </c>
      <c r="C121">
        <v>4</v>
      </c>
    </row>
    <row r="122" spans="1:3" x14ac:dyDescent="0.3">
      <c r="A122" s="6" t="s">
        <v>0</v>
      </c>
      <c r="B122">
        <v>1</v>
      </c>
      <c r="C122">
        <v>1</v>
      </c>
    </row>
    <row r="123" spans="1:3" x14ac:dyDescent="0.3">
      <c r="A123" s="6" t="s">
        <v>0</v>
      </c>
      <c r="B123">
        <v>0</v>
      </c>
      <c r="C123">
        <v>1.5</v>
      </c>
    </row>
    <row r="124" spans="1:3" x14ac:dyDescent="0.3">
      <c r="A124" s="6" t="s">
        <v>0</v>
      </c>
      <c r="B124">
        <v>0</v>
      </c>
      <c r="C124">
        <v>1.5</v>
      </c>
    </row>
    <row r="125" spans="1:3" x14ac:dyDescent="0.3">
      <c r="A125" s="6" t="s">
        <v>0</v>
      </c>
      <c r="B125">
        <v>1</v>
      </c>
      <c r="C125">
        <v>1</v>
      </c>
    </row>
    <row r="126" spans="1:3" x14ac:dyDescent="0.3">
      <c r="A126" s="6" t="s">
        <v>0</v>
      </c>
      <c r="B126">
        <v>0</v>
      </c>
      <c r="C126">
        <v>1.5</v>
      </c>
    </row>
    <row r="127" spans="1:3" x14ac:dyDescent="0.3">
      <c r="A127" s="6" t="s">
        <v>0</v>
      </c>
      <c r="B127">
        <v>0</v>
      </c>
      <c r="C127">
        <v>1.5</v>
      </c>
    </row>
    <row r="128" spans="1:3" x14ac:dyDescent="0.3">
      <c r="A128" s="6" t="s">
        <v>0</v>
      </c>
      <c r="B128">
        <v>0</v>
      </c>
      <c r="C128">
        <v>1</v>
      </c>
    </row>
    <row r="129" spans="1:3" x14ac:dyDescent="0.3">
      <c r="A129" s="6" t="s">
        <v>0</v>
      </c>
      <c r="B129">
        <v>1</v>
      </c>
      <c r="C129">
        <v>1.5</v>
      </c>
    </row>
    <row r="130" spans="1:3" x14ac:dyDescent="0.3">
      <c r="A130" s="6" t="s">
        <v>0</v>
      </c>
      <c r="B130">
        <v>0</v>
      </c>
      <c r="C130">
        <v>2</v>
      </c>
    </row>
    <row r="131" spans="1:3" x14ac:dyDescent="0.3">
      <c r="A131" s="6" t="s">
        <v>0</v>
      </c>
      <c r="B131">
        <v>0</v>
      </c>
      <c r="C131">
        <v>1</v>
      </c>
    </row>
    <row r="132" spans="1:3" x14ac:dyDescent="0.3">
      <c r="A132" s="6" t="s">
        <v>0</v>
      </c>
      <c r="B132">
        <v>1</v>
      </c>
      <c r="C132">
        <v>1.5</v>
      </c>
    </row>
    <row r="133" spans="1:3" x14ac:dyDescent="0.3">
      <c r="A133" s="6" t="s">
        <v>0</v>
      </c>
      <c r="B133">
        <v>0</v>
      </c>
      <c r="C133">
        <v>2.5</v>
      </c>
    </row>
    <row r="134" spans="1:3" x14ac:dyDescent="0.3">
      <c r="A134" s="6" t="s">
        <v>0</v>
      </c>
      <c r="B134">
        <v>1</v>
      </c>
      <c r="C134">
        <v>1</v>
      </c>
    </row>
    <row r="135" spans="1:3" x14ac:dyDescent="0.3">
      <c r="A135" s="6" t="s">
        <v>0</v>
      </c>
      <c r="B135">
        <v>0</v>
      </c>
      <c r="C135">
        <v>2</v>
      </c>
    </row>
    <row r="136" spans="1:3" x14ac:dyDescent="0.3">
      <c r="A136" s="6" t="s">
        <v>0</v>
      </c>
      <c r="B136">
        <v>0</v>
      </c>
      <c r="C136">
        <v>1.5</v>
      </c>
    </row>
    <row r="137" spans="1:3" x14ac:dyDescent="0.3">
      <c r="A137" s="6" t="s">
        <v>0</v>
      </c>
      <c r="B137">
        <v>1</v>
      </c>
      <c r="C137">
        <v>1</v>
      </c>
    </row>
    <row r="138" spans="1:3" x14ac:dyDescent="0.3">
      <c r="A138" s="6" t="s">
        <v>0</v>
      </c>
      <c r="B138">
        <v>1</v>
      </c>
      <c r="C138">
        <v>1</v>
      </c>
    </row>
    <row r="139" spans="1:3" x14ac:dyDescent="0.3">
      <c r="A139" s="6" t="s">
        <v>0</v>
      </c>
      <c r="B139">
        <v>0</v>
      </c>
      <c r="C139">
        <v>1.5</v>
      </c>
    </row>
    <row r="140" spans="1:3" x14ac:dyDescent="0.3">
      <c r="A140" s="6" t="s">
        <v>0</v>
      </c>
      <c r="B140">
        <v>0</v>
      </c>
      <c r="C140">
        <v>1.5</v>
      </c>
    </row>
    <row r="141" spans="1:3" x14ac:dyDescent="0.3">
      <c r="A141" s="6" t="s">
        <v>0</v>
      </c>
      <c r="B141">
        <v>1</v>
      </c>
      <c r="C141">
        <v>1.5</v>
      </c>
    </row>
  </sheetData>
  <sortState xmlns:xlrd2="http://schemas.microsoft.com/office/spreadsheetml/2017/richdata2" ref="F43:H49">
    <sortCondition descending="1" ref="G43:G49"/>
  </sortState>
  <mergeCells count="4">
    <mergeCell ref="F1:L1"/>
    <mergeCell ref="N1:T1"/>
    <mergeCell ref="F32:H32"/>
    <mergeCell ref="F42:H4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41"/>
  <sheetViews>
    <sheetView topLeftCell="A41" zoomScale="80" zoomScaleNormal="80" workbookViewId="0">
      <selection activeCell="E47" sqref="E47:J52"/>
    </sheetView>
  </sheetViews>
  <sheetFormatPr defaultRowHeight="14.4" x14ac:dyDescent="0.3"/>
  <cols>
    <col min="1" max="1" width="20.33203125" bestFit="1" customWidth="1"/>
    <col min="2" max="2" width="20" bestFit="1" customWidth="1"/>
    <col min="3" max="3" width="20.109375" bestFit="1" customWidth="1"/>
    <col min="5" max="5" width="9.6640625" bestFit="1" customWidth="1"/>
    <col min="6" max="6" width="22.21875" customWidth="1"/>
    <col min="7" max="7" width="15.44140625" customWidth="1"/>
    <col min="8" max="8" width="13.109375" customWidth="1"/>
    <col min="9" max="9" width="27.33203125" customWidth="1"/>
    <col min="10" max="10" width="21.88671875" customWidth="1"/>
    <col min="11" max="11" width="8.88671875" bestFit="1" customWidth="1"/>
    <col min="12" max="12" width="10.5546875" bestFit="1" customWidth="1"/>
    <col min="13" max="13" width="12.44140625" bestFit="1" customWidth="1"/>
    <col min="14" max="19" width="8.88671875" bestFit="1" customWidth="1"/>
    <col min="20" max="20" width="10.5546875" bestFit="1" customWidth="1"/>
  </cols>
  <sheetData>
    <row r="1" spans="1:20" x14ac:dyDescent="0.3">
      <c r="A1" s="4" t="s">
        <v>10</v>
      </c>
      <c r="B1" s="4" t="s">
        <v>11</v>
      </c>
      <c r="C1" s="4" t="s">
        <v>12</v>
      </c>
      <c r="F1" s="11" t="s">
        <v>13</v>
      </c>
      <c r="G1" s="11"/>
      <c r="H1" s="11"/>
      <c r="I1" s="11"/>
      <c r="J1" s="11"/>
      <c r="K1" s="11"/>
      <c r="L1" s="11"/>
      <c r="N1" s="11" t="s">
        <v>14</v>
      </c>
      <c r="O1" s="11"/>
      <c r="P1" s="11"/>
      <c r="Q1" s="11"/>
      <c r="R1" s="11"/>
      <c r="S1" s="11"/>
      <c r="T1" s="11"/>
    </row>
    <row r="2" spans="1:20" x14ac:dyDescent="0.3">
      <c r="A2" s="5">
        <v>1.5</v>
      </c>
      <c r="B2">
        <v>0</v>
      </c>
      <c r="C2">
        <v>2</v>
      </c>
      <c r="F2" s="3">
        <v>1.5</v>
      </c>
      <c r="G2" s="3">
        <v>1.25</v>
      </c>
      <c r="H2" s="3">
        <v>1</v>
      </c>
      <c r="I2" s="3">
        <v>0.75</v>
      </c>
      <c r="J2" s="3">
        <v>0.5</v>
      </c>
      <c r="K2" s="4" t="s">
        <v>1</v>
      </c>
      <c r="L2" s="4" t="s">
        <v>0</v>
      </c>
      <c r="N2" s="3">
        <v>1.5</v>
      </c>
      <c r="O2" s="3">
        <v>1.25</v>
      </c>
      <c r="P2" s="3">
        <v>1</v>
      </c>
      <c r="Q2" s="3">
        <v>0.75</v>
      </c>
      <c r="R2" s="3">
        <v>0.5</v>
      </c>
      <c r="S2" s="4" t="s">
        <v>1</v>
      </c>
      <c r="T2" s="4" t="s">
        <v>0</v>
      </c>
    </row>
    <row r="3" spans="1:20" x14ac:dyDescent="0.3">
      <c r="A3" s="5">
        <v>1.5</v>
      </c>
      <c r="B3">
        <v>0</v>
      </c>
      <c r="C3">
        <v>1.5</v>
      </c>
      <c r="F3">
        <v>0</v>
      </c>
      <c r="G3">
        <v>0</v>
      </c>
      <c r="H3">
        <v>0</v>
      </c>
      <c r="I3">
        <v>2</v>
      </c>
      <c r="J3">
        <v>1</v>
      </c>
      <c r="K3">
        <v>6</v>
      </c>
      <c r="L3">
        <v>0</v>
      </c>
      <c r="N3">
        <v>2</v>
      </c>
      <c r="O3">
        <v>1</v>
      </c>
      <c r="P3">
        <v>1</v>
      </c>
      <c r="Q3">
        <v>1.5</v>
      </c>
      <c r="R3">
        <v>1.5</v>
      </c>
      <c r="S3">
        <v>2</v>
      </c>
      <c r="T3">
        <v>1.5</v>
      </c>
    </row>
    <row r="4" spans="1:20" x14ac:dyDescent="0.3">
      <c r="A4" s="5">
        <v>1.5</v>
      </c>
      <c r="B4">
        <v>2</v>
      </c>
      <c r="C4">
        <v>2</v>
      </c>
      <c r="F4">
        <v>0</v>
      </c>
      <c r="G4">
        <v>1</v>
      </c>
      <c r="H4">
        <v>2</v>
      </c>
      <c r="I4">
        <v>2</v>
      </c>
      <c r="J4">
        <v>4</v>
      </c>
      <c r="K4">
        <v>12</v>
      </c>
      <c r="L4">
        <v>1</v>
      </c>
      <c r="N4">
        <v>1.5</v>
      </c>
      <c r="O4">
        <v>1.5</v>
      </c>
      <c r="P4">
        <v>1.5</v>
      </c>
      <c r="Q4">
        <v>2</v>
      </c>
      <c r="R4">
        <v>1</v>
      </c>
      <c r="S4">
        <v>2.5</v>
      </c>
      <c r="T4">
        <v>2.5</v>
      </c>
    </row>
    <row r="5" spans="1:20" x14ac:dyDescent="0.3">
      <c r="A5" s="5">
        <v>1.5</v>
      </c>
      <c r="B5">
        <v>0</v>
      </c>
      <c r="C5">
        <v>1.5</v>
      </c>
      <c r="F5">
        <v>2</v>
      </c>
      <c r="G5">
        <v>4</v>
      </c>
      <c r="H5">
        <v>4</v>
      </c>
      <c r="I5">
        <v>1</v>
      </c>
      <c r="J5">
        <v>2</v>
      </c>
      <c r="K5">
        <v>2</v>
      </c>
      <c r="L5">
        <v>0</v>
      </c>
      <c r="N5">
        <v>2</v>
      </c>
      <c r="O5">
        <v>3.5</v>
      </c>
      <c r="P5">
        <v>1.5</v>
      </c>
      <c r="Q5">
        <v>1</v>
      </c>
      <c r="R5">
        <v>2</v>
      </c>
      <c r="S5">
        <v>1.5</v>
      </c>
      <c r="T5">
        <v>3</v>
      </c>
    </row>
    <row r="6" spans="1:20" x14ac:dyDescent="0.3">
      <c r="A6" s="5">
        <v>1.5</v>
      </c>
      <c r="B6">
        <v>1</v>
      </c>
      <c r="C6">
        <v>1.5</v>
      </c>
      <c r="F6">
        <v>0</v>
      </c>
      <c r="G6">
        <v>0</v>
      </c>
      <c r="H6">
        <v>0</v>
      </c>
      <c r="I6">
        <v>0</v>
      </c>
      <c r="J6">
        <v>0</v>
      </c>
      <c r="K6">
        <v>2</v>
      </c>
      <c r="L6">
        <v>0</v>
      </c>
      <c r="N6">
        <v>1.5</v>
      </c>
      <c r="O6">
        <v>3</v>
      </c>
      <c r="P6">
        <v>1.5</v>
      </c>
      <c r="Q6">
        <v>1.5</v>
      </c>
      <c r="R6">
        <v>1.5</v>
      </c>
      <c r="S6">
        <v>5</v>
      </c>
      <c r="T6">
        <v>1.5</v>
      </c>
    </row>
    <row r="7" spans="1:20" x14ac:dyDescent="0.3">
      <c r="A7" s="5">
        <v>1.5</v>
      </c>
      <c r="B7">
        <v>5</v>
      </c>
      <c r="C7">
        <v>1</v>
      </c>
      <c r="F7">
        <v>1</v>
      </c>
      <c r="G7">
        <v>1</v>
      </c>
      <c r="H7">
        <v>4</v>
      </c>
      <c r="I7">
        <v>1</v>
      </c>
      <c r="J7">
        <v>2</v>
      </c>
      <c r="K7">
        <v>2</v>
      </c>
      <c r="L7">
        <v>2</v>
      </c>
      <c r="N7">
        <v>1.5</v>
      </c>
      <c r="O7">
        <v>1.5</v>
      </c>
      <c r="P7">
        <v>2</v>
      </c>
      <c r="Q7">
        <v>2</v>
      </c>
      <c r="R7">
        <v>1.5</v>
      </c>
      <c r="S7">
        <v>3</v>
      </c>
      <c r="T7">
        <v>2.5</v>
      </c>
    </row>
    <row r="8" spans="1:20" x14ac:dyDescent="0.3">
      <c r="A8" s="5">
        <v>1.5</v>
      </c>
      <c r="B8">
        <v>0</v>
      </c>
      <c r="C8">
        <v>1.5</v>
      </c>
      <c r="F8">
        <v>5</v>
      </c>
      <c r="G8">
        <v>1</v>
      </c>
      <c r="H8">
        <v>2</v>
      </c>
      <c r="I8">
        <v>2</v>
      </c>
      <c r="J8">
        <v>2</v>
      </c>
      <c r="K8">
        <v>3</v>
      </c>
      <c r="L8">
        <v>2</v>
      </c>
      <c r="N8">
        <v>1</v>
      </c>
      <c r="O8">
        <v>1.5</v>
      </c>
      <c r="P8">
        <v>2</v>
      </c>
      <c r="Q8">
        <v>3.5</v>
      </c>
      <c r="R8">
        <v>1.5</v>
      </c>
      <c r="S8">
        <v>4.5</v>
      </c>
      <c r="T8">
        <v>2</v>
      </c>
    </row>
    <row r="9" spans="1:20" x14ac:dyDescent="0.3">
      <c r="A9" s="5">
        <v>1.5</v>
      </c>
      <c r="B9">
        <v>4</v>
      </c>
      <c r="C9">
        <v>2.5</v>
      </c>
      <c r="F9">
        <v>0</v>
      </c>
      <c r="G9">
        <v>4</v>
      </c>
      <c r="H9">
        <v>2</v>
      </c>
      <c r="I9">
        <v>0</v>
      </c>
      <c r="J9">
        <v>3</v>
      </c>
      <c r="K9">
        <v>8</v>
      </c>
      <c r="L9">
        <v>3</v>
      </c>
      <c r="N9">
        <v>1.5</v>
      </c>
      <c r="O9">
        <v>1.5</v>
      </c>
      <c r="P9">
        <v>2.5</v>
      </c>
      <c r="Q9">
        <v>2.5</v>
      </c>
      <c r="R9">
        <v>1.5</v>
      </c>
      <c r="S9">
        <v>3.5</v>
      </c>
      <c r="T9">
        <v>1.5</v>
      </c>
    </row>
    <row r="10" spans="1:20" x14ac:dyDescent="0.3">
      <c r="A10" s="5">
        <v>1.5</v>
      </c>
      <c r="B10">
        <v>3</v>
      </c>
      <c r="C10">
        <v>1.5</v>
      </c>
      <c r="F10">
        <v>4</v>
      </c>
      <c r="G10">
        <v>0</v>
      </c>
      <c r="H10">
        <v>0</v>
      </c>
      <c r="I10">
        <v>0</v>
      </c>
      <c r="J10">
        <v>3</v>
      </c>
      <c r="K10">
        <v>3</v>
      </c>
      <c r="L10">
        <v>5</v>
      </c>
      <c r="N10">
        <v>2.5</v>
      </c>
      <c r="O10">
        <v>2</v>
      </c>
      <c r="P10">
        <v>3</v>
      </c>
      <c r="Q10">
        <v>4</v>
      </c>
      <c r="R10">
        <v>1</v>
      </c>
      <c r="S10">
        <v>4</v>
      </c>
      <c r="T10">
        <v>1.5</v>
      </c>
    </row>
    <row r="11" spans="1:20" x14ac:dyDescent="0.3">
      <c r="A11" s="5">
        <v>1.5</v>
      </c>
      <c r="B11">
        <v>4</v>
      </c>
      <c r="C11">
        <v>3</v>
      </c>
      <c r="F11">
        <v>3</v>
      </c>
      <c r="G11">
        <v>5</v>
      </c>
      <c r="H11">
        <v>2</v>
      </c>
      <c r="I11">
        <v>1</v>
      </c>
      <c r="J11">
        <v>1</v>
      </c>
      <c r="K11">
        <v>4</v>
      </c>
      <c r="L11">
        <v>3</v>
      </c>
      <c r="N11">
        <v>1.5</v>
      </c>
      <c r="O11">
        <v>1</v>
      </c>
      <c r="P11">
        <v>3</v>
      </c>
      <c r="Q11">
        <v>3</v>
      </c>
      <c r="R11">
        <v>1.5</v>
      </c>
      <c r="S11">
        <v>4</v>
      </c>
      <c r="T11">
        <v>1.5</v>
      </c>
    </row>
    <row r="12" spans="1:20" x14ac:dyDescent="0.3">
      <c r="A12" s="5">
        <v>1.5</v>
      </c>
      <c r="B12">
        <v>3</v>
      </c>
      <c r="C12">
        <v>1.5</v>
      </c>
      <c r="F12">
        <v>4</v>
      </c>
      <c r="G12">
        <v>2</v>
      </c>
      <c r="H12">
        <v>0</v>
      </c>
      <c r="I12">
        <v>0</v>
      </c>
      <c r="J12">
        <v>3</v>
      </c>
      <c r="K12">
        <v>7</v>
      </c>
      <c r="L12">
        <v>7</v>
      </c>
      <c r="N12">
        <v>3</v>
      </c>
      <c r="O12">
        <v>1.5</v>
      </c>
      <c r="P12">
        <v>1.5</v>
      </c>
      <c r="Q12">
        <v>3.5</v>
      </c>
      <c r="R12">
        <v>2</v>
      </c>
      <c r="S12">
        <v>4.5</v>
      </c>
      <c r="T12">
        <v>2</v>
      </c>
    </row>
    <row r="13" spans="1:20" x14ac:dyDescent="0.3">
      <c r="A13" s="5">
        <v>1.5</v>
      </c>
      <c r="B13">
        <v>3</v>
      </c>
      <c r="C13">
        <v>2</v>
      </c>
      <c r="F13">
        <v>3</v>
      </c>
      <c r="G13">
        <v>1</v>
      </c>
      <c r="H13">
        <v>1</v>
      </c>
      <c r="I13">
        <v>11</v>
      </c>
      <c r="J13">
        <v>2</v>
      </c>
      <c r="K13">
        <v>4</v>
      </c>
      <c r="L13">
        <v>3</v>
      </c>
      <c r="N13">
        <v>1.5</v>
      </c>
      <c r="O13">
        <v>1</v>
      </c>
      <c r="P13">
        <v>4</v>
      </c>
      <c r="Q13">
        <v>1.5</v>
      </c>
      <c r="R13">
        <v>1.5</v>
      </c>
      <c r="S13">
        <v>1.5</v>
      </c>
      <c r="T13">
        <v>1.5</v>
      </c>
    </row>
    <row r="14" spans="1:20" x14ac:dyDescent="0.3">
      <c r="A14" s="5">
        <v>1.5</v>
      </c>
      <c r="B14">
        <v>1</v>
      </c>
      <c r="C14">
        <v>1.5</v>
      </c>
      <c r="F14">
        <v>3</v>
      </c>
      <c r="G14">
        <v>2</v>
      </c>
      <c r="H14">
        <v>1</v>
      </c>
      <c r="I14">
        <v>4</v>
      </c>
      <c r="J14">
        <v>1</v>
      </c>
      <c r="K14">
        <v>4</v>
      </c>
      <c r="L14">
        <v>5</v>
      </c>
      <c r="N14">
        <v>2</v>
      </c>
      <c r="O14">
        <v>1</v>
      </c>
      <c r="P14">
        <v>2.5</v>
      </c>
      <c r="Q14">
        <v>1</v>
      </c>
      <c r="R14">
        <v>2</v>
      </c>
      <c r="S14">
        <v>3</v>
      </c>
      <c r="T14">
        <v>1</v>
      </c>
    </row>
    <row r="15" spans="1:20" x14ac:dyDescent="0.3">
      <c r="A15" s="5">
        <v>1.5</v>
      </c>
      <c r="B15">
        <v>3</v>
      </c>
      <c r="C15">
        <v>2</v>
      </c>
      <c r="F15">
        <v>1</v>
      </c>
      <c r="G15">
        <v>2</v>
      </c>
      <c r="H15">
        <v>2</v>
      </c>
      <c r="I15">
        <v>4</v>
      </c>
      <c r="J15">
        <v>9</v>
      </c>
      <c r="K15">
        <v>2</v>
      </c>
      <c r="L15">
        <v>2</v>
      </c>
      <c r="N15">
        <v>1.5</v>
      </c>
      <c r="O15">
        <v>1.5</v>
      </c>
      <c r="P15">
        <v>2</v>
      </c>
      <c r="Q15">
        <v>1</v>
      </c>
      <c r="R15">
        <v>1.5</v>
      </c>
      <c r="S15">
        <v>4.5</v>
      </c>
      <c r="T15">
        <v>1.5</v>
      </c>
    </row>
    <row r="16" spans="1:20" x14ac:dyDescent="0.3">
      <c r="A16" s="5">
        <v>1.5</v>
      </c>
      <c r="B16">
        <v>3</v>
      </c>
      <c r="C16">
        <v>1.5</v>
      </c>
      <c r="F16">
        <v>3</v>
      </c>
      <c r="G16">
        <v>3</v>
      </c>
      <c r="H16">
        <v>0</v>
      </c>
      <c r="I16">
        <v>2</v>
      </c>
      <c r="J16">
        <v>2</v>
      </c>
      <c r="K16">
        <v>10</v>
      </c>
      <c r="L16">
        <v>2</v>
      </c>
      <c r="N16">
        <v>2</v>
      </c>
      <c r="O16">
        <v>1</v>
      </c>
      <c r="P16">
        <v>2.5</v>
      </c>
      <c r="Q16">
        <v>1.5</v>
      </c>
      <c r="R16">
        <v>2</v>
      </c>
      <c r="S16">
        <v>5</v>
      </c>
      <c r="T16">
        <v>1.5</v>
      </c>
    </row>
    <row r="17" spans="1:20" x14ac:dyDescent="0.3">
      <c r="A17" s="5">
        <v>1.5</v>
      </c>
      <c r="B17">
        <v>3</v>
      </c>
      <c r="C17">
        <v>2</v>
      </c>
      <c r="F17">
        <v>3</v>
      </c>
      <c r="G17">
        <v>3</v>
      </c>
      <c r="H17">
        <v>1</v>
      </c>
      <c r="I17">
        <v>3</v>
      </c>
      <c r="J17">
        <v>4</v>
      </c>
      <c r="K17">
        <v>5</v>
      </c>
      <c r="L17">
        <v>1</v>
      </c>
      <c r="N17">
        <v>1.5</v>
      </c>
      <c r="O17">
        <v>1.5</v>
      </c>
      <c r="P17">
        <v>3</v>
      </c>
      <c r="Q17">
        <v>1.5</v>
      </c>
      <c r="R17">
        <v>2.5</v>
      </c>
      <c r="S17">
        <v>4.5</v>
      </c>
      <c r="T17">
        <v>2</v>
      </c>
    </row>
    <row r="18" spans="1:20" x14ac:dyDescent="0.3">
      <c r="A18" s="5">
        <v>1.5</v>
      </c>
      <c r="B18">
        <v>1</v>
      </c>
      <c r="C18">
        <v>2</v>
      </c>
      <c r="F18">
        <v>3</v>
      </c>
      <c r="G18">
        <v>3</v>
      </c>
      <c r="H18">
        <v>2</v>
      </c>
      <c r="I18">
        <v>3</v>
      </c>
      <c r="J18">
        <v>3</v>
      </c>
      <c r="K18">
        <v>5</v>
      </c>
      <c r="L18">
        <v>2</v>
      </c>
      <c r="N18">
        <v>2</v>
      </c>
      <c r="O18">
        <v>1.5</v>
      </c>
      <c r="P18">
        <v>2.5</v>
      </c>
      <c r="Q18">
        <v>2.5</v>
      </c>
      <c r="R18">
        <v>2</v>
      </c>
      <c r="S18">
        <v>4</v>
      </c>
      <c r="T18">
        <v>2</v>
      </c>
    </row>
    <row r="19" spans="1:20" x14ac:dyDescent="0.3">
      <c r="A19" s="5">
        <v>1.5</v>
      </c>
      <c r="B19">
        <v>1</v>
      </c>
      <c r="C19">
        <v>1.5</v>
      </c>
      <c r="F19">
        <v>1</v>
      </c>
      <c r="G19">
        <v>1</v>
      </c>
      <c r="H19">
        <v>1</v>
      </c>
      <c r="I19">
        <v>2</v>
      </c>
      <c r="J19">
        <v>2</v>
      </c>
      <c r="K19">
        <v>5</v>
      </c>
      <c r="L19">
        <v>3</v>
      </c>
      <c r="N19">
        <v>2</v>
      </c>
      <c r="O19">
        <v>1.5</v>
      </c>
      <c r="P19">
        <v>2.5</v>
      </c>
      <c r="Q19">
        <v>2.5</v>
      </c>
      <c r="R19">
        <v>2</v>
      </c>
      <c r="S19">
        <v>4</v>
      </c>
      <c r="T19">
        <v>2</v>
      </c>
    </row>
    <row r="20" spans="1:20" x14ac:dyDescent="0.3">
      <c r="A20" s="5">
        <v>1.5</v>
      </c>
      <c r="B20">
        <v>4</v>
      </c>
      <c r="C20">
        <v>1.5</v>
      </c>
      <c r="F20">
        <v>1</v>
      </c>
      <c r="G20">
        <v>2</v>
      </c>
      <c r="H20">
        <v>1</v>
      </c>
      <c r="I20">
        <v>3</v>
      </c>
      <c r="J20">
        <v>4</v>
      </c>
      <c r="K20">
        <v>5</v>
      </c>
      <c r="L20">
        <v>3</v>
      </c>
      <c r="N20">
        <v>1.5</v>
      </c>
      <c r="O20">
        <v>2</v>
      </c>
      <c r="P20">
        <v>2</v>
      </c>
      <c r="Q20">
        <v>2</v>
      </c>
      <c r="R20">
        <v>1.5</v>
      </c>
      <c r="S20">
        <v>4</v>
      </c>
      <c r="T20">
        <v>1.5</v>
      </c>
    </row>
    <row r="21" spans="1:20" x14ac:dyDescent="0.3">
      <c r="A21" s="5">
        <v>1.5</v>
      </c>
      <c r="B21">
        <v>1</v>
      </c>
      <c r="C21">
        <v>2</v>
      </c>
      <c r="F21">
        <v>4</v>
      </c>
      <c r="G21">
        <v>1</v>
      </c>
      <c r="H21">
        <v>2</v>
      </c>
      <c r="I21">
        <v>2</v>
      </c>
      <c r="J21">
        <v>2</v>
      </c>
      <c r="K21">
        <v>4</v>
      </c>
      <c r="L21">
        <v>3</v>
      </c>
      <c r="N21">
        <v>1.5</v>
      </c>
      <c r="O21">
        <v>1.5</v>
      </c>
      <c r="P21">
        <v>2</v>
      </c>
      <c r="Q21">
        <v>2</v>
      </c>
      <c r="R21">
        <v>1.5</v>
      </c>
      <c r="S21">
        <v>3</v>
      </c>
      <c r="T21">
        <v>1.5</v>
      </c>
    </row>
    <row r="22" spans="1:20" x14ac:dyDescent="0.3">
      <c r="A22" s="5">
        <v>1.25</v>
      </c>
      <c r="B22">
        <v>0</v>
      </c>
      <c r="C22">
        <v>1</v>
      </c>
      <c r="F22">
        <v>1</v>
      </c>
      <c r="G22">
        <v>2</v>
      </c>
      <c r="H22">
        <v>1</v>
      </c>
      <c r="I22">
        <v>1</v>
      </c>
      <c r="J22">
        <v>2</v>
      </c>
      <c r="K22">
        <v>6</v>
      </c>
      <c r="L22">
        <v>1</v>
      </c>
      <c r="N22">
        <v>2</v>
      </c>
      <c r="O22">
        <v>1.5</v>
      </c>
      <c r="P22">
        <v>1.5</v>
      </c>
      <c r="Q22">
        <v>1.5</v>
      </c>
      <c r="R22">
        <v>1</v>
      </c>
      <c r="S22">
        <v>3</v>
      </c>
      <c r="T22">
        <v>1.5</v>
      </c>
    </row>
    <row r="23" spans="1:20" x14ac:dyDescent="0.3">
      <c r="A23" s="5">
        <v>1.25</v>
      </c>
      <c r="B23">
        <v>1</v>
      </c>
      <c r="C23">
        <v>1.5</v>
      </c>
      <c r="F23" s="11"/>
      <c r="G23" s="11"/>
      <c r="H23" s="11"/>
      <c r="I23" s="11"/>
      <c r="J23" s="11"/>
      <c r="K23" s="11"/>
      <c r="L23" s="11"/>
    </row>
    <row r="24" spans="1:20" x14ac:dyDescent="0.3">
      <c r="A24" s="5">
        <v>1.25</v>
      </c>
      <c r="B24">
        <v>4</v>
      </c>
      <c r="C24">
        <v>3.5</v>
      </c>
      <c r="F24" s="3">
        <v>1.5</v>
      </c>
      <c r="G24" s="3">
        <v>1.25</v>
      </c>
      <c r="H24" s="3">
        <v>1</v>
      </c>
      <c r="I24" s="3">
        <v>0.75</v>
      </c>
      <c r="J24" s="3">
        <v>0.5</v>
      </c>
      <c r="K24" s="4" t="s">
        <v>1</v>
      </c>
      <c r="L24" s="4" t="s">
        <v>0</v>
      </c>
      <c r="N24" s="3">
        <v>1.5</v>
      </c>
      <c r="O24" s="3">
        <v>1.25</v>
      </c>
      <c r="P24" s="3">
        <v>1</v>
      </c>
      <c r="Q24" s="3">
        <v>0.75</v>
      </c>
      <c r="R24" s="3">
        <v>0.5</v>
      </c>
      <c r="S24" s="4" t="s">
        <v>1</v>
      </c>
      <c r="T24" s="4" t="s">
        <v>0</v>
      </c>
    </row>
    <row r="25" spans="1:20" x14ac:dyDescent="0.3">
      <c r="A25" s="5">
        <v>1.25</v>
      </c>
      <c r="B25">
        <v>0</v>
      </c>
      <c r="C25">
        <v>3</v>
      </c>
      <c r="E25" t="str">
        <f>'2020_Gyömöre'!E26</f>
        <v>Average</v>
      </c>
      <c r="F25" s="1">
        <f>AVERAGE(F3:F22)</f>
        <v>2.1</v>
      </c>
      <c r="G25" s="1">
        <f t="shared" ref="G25:T25" si="0">AVERAGE(G3:G22)</f>
        <v>1.9</v>
      </c>
      <c r="H25" s="1">
        <f t="shared" si="0"/>
        <v>1.4</v>
      </c>
      <c r="I25" s="1">
        <f t="shared" si="0"/>
        <v>2.2000000000000002</v>
      </c>
      <c r="J25" s="1">
        <f t="shared" si="0"/>
        <v>2.6</v>
      </c>
      <c r="K25" s="1">
        <f t="shared" si="0"/>
        <v>4.95</v>
      </c>
      <c r="L25" s="1">
        <f t="shared" si="0"/>
        <v>2.4</v>
      </c>
      <c r="M25" s="1"/>
      <c r="N25" s="1">
        <f t="shared" si="0"/>
        <v>1.7749999999999999</v>
      </c>
      <c r="O25" s="1">
        <f t="shared" si="0"/>
        <v>1.6</v>
      </c>
      <c r="P25" s="1">
        <f t="shared" si="0"/>
        <v>2.2000000000000002</v>
      </c>
      <c r="Q25" s="1">
        <f t="shared" si="0"/>
        <v>2.0750000000000002</v>
      </c>
      <c r="R25" s="1">
        <f t="shared" si="0"/>
        <v>1.625</v>
      </c>
      <c r="S25" s="1">
        <f t="shared" si="0"/>
        <v>3.55</v>
      </c>
      <c r="T25" s="1">
        <f t="shared" si="0"/>
        <v>1.7749999999999999</v>
      </c>
    </row>
    <row r="26" spans="1:20" x14ac:dyDescent="0.3">
      <c r="A26" s="5">
        <v>1.25</v>
      </c>
      <c r="B26">
        <v>1</v>
      </c>
      <c r="C26">
        <v>1.5</v>
      </c>
      <c r="E26" t="str">
        <f>'2020_Gyömöre'!E27</f>
        <v>Dispersion</v>
      </c>
      <c r="F26" s="1">
        <f>STDEV(F3:F22)</f>
        <v>1.5861240410775603</v>
      </c>
      <c r="G26" s="1">
        <f t="shared" ref="G26:T26" si="1">STDEV(G3:G22)</f>
        <v>1.4104870379448817</v>
      </c>
      <c r="H26" s="1">
        <f t="shared" si="1"/>
        <v>1.1876558069531229</v>
      </c>
      <c r="I26" s="1">
        <f t="shared" si="1"/>
        <v>2.4192212753171978</v>
      </c>
      <c r="J26" s="1">
        <f t="shared" si="1"/>
        <v>1.8467610337532774</v>
      </c>
      <c r="K26" s="1">
        <f t="shared" si="1"/>
        <v>2.6847522673129647</v>
      </c>
      <c r="L26" s="1">
        <f t="shared" si="1"/>
        <v>1.7888543819998317</v>
      </c>
      <c r="M26" s="1"/>
      <c r="N26" s="1">
        <f t="shared" si="1"/>
        <v>0.44352060416150829</v>
      </c>
      <c r="O26" s="1">
        <f t="shared" si="1"/>
        <v>0.64072327551718733</v>
      </c>
      <c r="P26" s="1">
        <f t="shared" si="1"/>
        <v>0.71451124259137722</v>
      </c>
      <c r="Q26" s="1">
        <f t="shared" si="1"/>
        <v>0.8777213321106565</v>
      </c>
      <c r="R26" s="1">
        <f t="shared" si="1"/>
        <v>0.39319875782852459</v>
      </c>
      <c r="S26" s="1">
        <f t="shared" si="1"/>
        <v>1.0748316881701694</v>
      </c>
      <c r="T26" s="1">
        <f t="shared" si="1"/>
        <v>0.47225662069416618</v>
      </c>
    </row>
    <row r="27" spans="1:20" x14ac:dyDescent="0.3">
      <c r="A27" s="5">
        <v>1.25</v>
      </c>
      <c r="B27">
        <v>1</v>
      </c>
      <c r="C27">
        <v>1.5</v>
      </c>
    </row>
    <row r="28" spans="1:20" x14ac:dyDescent="0.3">
      <c r="A28" s="5">
        <v>1.25</v>
      </c>
      <c r="B28">
        <v>4</v>
      </c>
      <c r="C28">
        <v>1.5</v>
      </c>
      <c r="G28" s="11" t="str">
        <f>F1</f>
        <v>2021 Larval counts Röjtökmuzsaj</v>
      </c>
      <c r="H28" s="11"/>
      <c r="I28" s="11"/>
    </row>
    <row r="29" spans="1:20" x14ac:dyDescent="0.3">
      <c r="A29" s="5">
        <v>1.25</v>
      </c>
      <c r="B29">
        <v>0</v>
      </c>
      <c r="C29">
        <v>2</v>
      </c>
      <c r="H29" t="str">
        <f>E25</f>
        <v>Average</v>
      </c>
      <c r="I29" t="str">
        <f>E26</f>
        <v>Dispersion</v>
      </c>
    </row>
    <row r="30" spans="1:20" x14ac:dyDescent="0.3">
      <c r="A30" s="5">
        <v>1.25</v>
      </c>
      <c r="B30">
        <v>5</v>
      </c>
      <c r="C30">
        <v>1</v>
      </c>
      <c r="G30" t="s">
        <v>1</v>
      </c>
      <c r="H30" s="1">
        <v>4.95</v>
      </c>
      <c r="I30" s="1">
        <v>2.6847522673129647</v>
      </c>
    </row>
    <row r="31" spans="1:20" x14ac:dyDescent="0.3">
      <c r="A31" s="5">
        <v>1.25</v>
      </c>
      <c r="B31">
        <v>2</v>
      </c>
      <c r="C31">
        <v>1.5</v>
      </c>
      <c r="G31" s="2">
        <v>0.5</v>
      </c>
      <c r="H31" s="1">
        <v>2.6</v>
      </c>
      <c r="I31" s="1">
        <v>1.8467610337532774</v>
      </c>
    </row>
    <row r="32" spans="1:20" x14ac:dyDescent="0.3">
      <c r="A32" s="5">
        <v>1.25</v>
      </c>
      <c r="B32">
        <v>1</v>
      </c>
      <c r="C32">
        <v>1</v>
      </c>
      <c r="G32" t="s">
        <v>0</v>
      </c>
      <c r="H32" s="1">
        <v>2.4</v>
      </c>
      <c r="I32" s="1">
        <v>1.7888543819998317</v>
      </c>
    </row>
    <row r="33" spans="1:10" x14ac:dyDescent="0.3">
      <c r="A33" s="5">
        <v>1.25</v>
      </c>
      <c r="B33">
        <v>2</v>
      </c>
      <c r="C33">
        <v>1</v>
      </c>
      <c r="G33" s="2">
        <v>0.75</v>
      </c>
      <c r="H33" s="1">
        <v>2.2000000000000002</v>
      </c>
      <c r="I33" s="1">
        <v>2.4192212753171978</v>
      </c>
    </row>
    <row r="34" spans="1:10" x14ac:dyDescent="0.3">
      <c r="A34" s="5">
        <v>1.25</v>
      </c>
      <c r="B34">
        <v>2</v>
      </c>
      <c r="C34">
        <v>1.5</v>
      </c>
      <c r="G34" s="2">
        <v>1.5</v>
      </c>
      <c r="H34" s="1">
        <v>2.1</v>
      </c>
      <c r="I34" s="1">
        <v>1.5861240410775603</v>
      </c>
    </row>
    <row r="35" spans="1:10" x14ac:dyDescent="0.3">
      <c r="A35" s="5">
        <v>1.25</v>
      </c>
      <c r="B35">
        <v>3</v>
      </c>
      <c r="C35">
        <v>1</v>
      </c>
      <c r="G35" s="2">
        <v>1.25</v>
      </c>
      <c r="H35" s="1">
        <v>1.9</v>
      </c>
      <c r="I35" s="1">
        <v>1.4104870379448817</v>
      </c>
    </row>
    <row r="36" spans="1:10" x14ac:dyDescent="0.3">
      <c r="A36" s="5">
        <v>1.25</v>
      </c>
      <c r="B36">
        <v>3</v>
      </c>
      <c r="C36">
        <v>1.5</v>
      </c>
      <c r="G36" s="2">
        <v>1</v>
      </c>
      <c r="H36" s="1">
        <v>1.4</v>
      </c>
      <c r="I36" s="1">
        <v>1.1876558069531229</v>
      </c>
    </row>
    <row r="37" spans="1:10" x14ac:dyDescent="0.3">
      <c r="A37" s="5">
        <v>1.25</v>
      </c>
      <c r="B37">
        <v>3</v>
      </c>
      <c r="C37">
        <v>1.5</v>
      </c>
      <c r="H37" s="1"/>
      <c r="I37" s="1"/>
    </row>
    <row r="38" spans="1:10" x14ac:dyDescent="0.3">
      <c r="A38" s="5">
        <v>1.25</v>
      </c>
      <c r="B38">
        <v>1</v>
      </c>
      <c r="C38">
        <v>1.5</v>
      </c>
      <c r="G38" s="11" t="str">
        <f>N1</f>
        <v>2021 Root damage Röjtökmuzsaj</v>
      </c>
      <c r="H38" s="11"/>
      <c r="I38" s="11"/>
    </row>
    <row r="39" spans="1:10" x14ac:dyDescent="0.3">
      <c r="A39" s="5">
        <v>1.25</v>
      </c>
      <c r="B39">
        <v>2</v>
      </c>
      <c r="C39">
        <v>2</v>
      </c>
      <c r="G39" t="s">
        <v>1</v>
      </c>
      <c r="H39" s="1">
        <v>3.55</v>
      </c>
      <c r="I39" s="1">
        <v>1.0748316881701694</v>
      </c>
    </row>
    <row r="40" spans="1:10" x14ac:dyDescent="0.3">
      <c r="A40" s="5">
        <v>1.25</v>
      </c>
      <c r="B40">
        <v>1</v>
      </c>
      <c r="C40">
        <v>1.5</v>
      </c>
      <c r="G40" s="2">
        <v>1</v>
      </c>
      <c r="H40" s="1">
        <v>2.2000000000000002</v>
      </c>
      <c r="I40" s="1">
        <v>0.71451124259137722</v>
      </c>
    </row>
    <row r="41" spans="1:10" x14ac:dyDescent="0.3">
      <c r="A41" s="5">
        <v>1.25</v>
      </c>
      <c r="B41">
        <v>2</v>
      </c>
      <c r="C41">
        <v>1.5</v>
      </c>
      <c r="G41" s="2">
        <v>0.75</v>
      </c>
      <c r="H41" s="1">
        <v>2.0750000000000002</v>
      </c>
      <c r="I41" s="1">
        <v>0.8777213321106565</v>
      </c>
    </row>
    <row r="42" spans="1:10" x14ac:dyDescent="0.3">
      <c r="A42" s="5">
        <v>1</v>
      </c>
      <c r="B42">
        <v>0</v>
      </c>
      <c r="C42">
        <v>1</v>
      </c>
      <c r="G42" s="2">
        <v>1.5</v>
      </c>
      <c r="H42" s="1">
        <v>1.7749999999999999</v>
      </c>
      <c r="I42" s="1">
        <v>0.44352060416150829</v>
      </c>
    </row>
    <row r="43" spans="1:10" x14ac:dyDescent="0.3">
      <c r="A43" s="5">
        <v>1</v>
      </c>
      <c r="B43">
        <v>2</v>
      </c>
      <c r="C43">
        <v>1.5</v>
      </c>
      <c r="G43" t="s">
        <v>0</v>
      </c>
      <c r="H43" s="1">
        <v>1.7749999999999999</v>
      </c>
      <c r="I43" s="1">
        <v>0.47225662069416618</v>
      </c>
    </row>
    <row r="44" spans="1:10" x14ac:dyDescent="0.3">
      <c r="A44" s="5">
        <v>1</v>
      </c>
      <c r="B44">
        <v>4</v>
      </c>
      <c r="C44">
        <v>1.5</v>
      </c>
      <c r="G44" s="2">
        <v>0.5</v>
      </c>
      <c r="H44" s="1">
        <v>1.625</v>
      </c>
      <c r="I44" s="1">
        <v>0.39319875782852459</v>
      </c>
    </row>
    <row r="45" spans="1:10" x14ac:dyDescent="0.3">
      <c r="A45" s="5">
        <v>1</v>
      </c>
      <c r="B45">
        <v>0</v>
      </c>
      <c r="C45">
        <v>1.5</v>
      </c>
      <c r="G45" s="2">
        <v>1.25</v>
      </c>
      <c r="H45" s="1">
        <v>1.6</v>
      </c>
      <c r="I45" s="1">
        <v>0.64072327551718733</v>
      </c>
    </row>
    <row r="46" spans="1:10" ht="15" thickBot="1" x14ac:dyDescent="0.35">
      <c r="A46" s="5">
        <v>1</v>
      </c>
      <c r="B46">
        <v>4</v>
      </c>
      <c r="C46">
        <v>2</v>
      </c>
    </row>
    <row r="47" spans="1:10" ht="15" customHeight="1" thickBot="1" x14ac:dyDescent="0.35">
      <c r="A47" s="5">
        <v>1</v>
      </c>
      <c r="B47">
        <v>2</v>
      </c>
      <c r="C47">
        <v>2</v>
      </c>
      <c r="E47" s="7" t="s">
        <v>20</v>
      </c>
      <c r="F47" s="8" t="s">
        <v>28</v>
      </c>
      <c r="G47" s="8" t="s">
        <v>29</v>
      </c>
      <c r="H47" s="8" t="s">
        <v>23</v>
      </c>
      <c r="I47" s="8" t="s">
        <v>30</v>
      </c>
      <c r="J47" s="8" t="s">
        <v>31</v>
      </c>
    </row>
    <row r="48" spans="1:10" ht="16.2" thickBot="1" x14ac:dyDescent="0.35">
      <c r="A48" s="5">
        <v>1</v>
      </c>
      <c r="B48">
        <v>2</v>
      </c>
      <c r="C48">
        <v>2.5</v>
      </c>
      <c r="E48" s="9">
        <v>1.5</v>
      </c>
      <c r="F48" s="10">
        <v>360</v>
      </c>
      <c r="G48" s="10">
        <v>1.29</v>
      </c>
      <c r="H48" s="10">
        <v>3.03</v>
      </c>
      <c r="I48" s="10">
        <v>6.5000000000000002E-2</v>
      </c>
      <c r="J48" s="10">
        <v>4.55</v>
      </c>
    </row>
    <row r="49" spans="1:10" ht="16.2" thickBot="1" x14ac:dyDescent="0.35">
      <c r="A49" s="5">
        <v>1</v>
      </c>
      <c r="B49">
        <v>0</v>
      </c>
      <c r="C49">
        <v>3</v>
      </c>
      <c r="E49" s="9">
        <v>1.25</v>
      </c>
      <c r="F49" s="10">
        <v>360</v>
      </c>
      <c r="G49" s="10">
        <v>1.08</v>
      </c>
      <c r="H49" s="10">
        <v>3.24</v>
      </c>
      <c r="I49" s="10">
        <v>5.2999999999999999E-2</v>
      </c>
      <c r="J49" s="10">
        <v>3.71</v>
      </c>
    </row>
    <row r="50" spans="1:10" ht="16.2" thickBot="1" x14ac:dyDescent="0.35">
      <c r="A50" s="5">
        <v>1</v>
      </c>
      <c r="B50">
        <v>2</v>
      </c>
      <c r="C50">
        <v>3</v>
      </c>
      <c r="E50" s="9">
        <v>1</v>
      </c>
      <c r="F50" s="10">
        <v>360</v>
      </c>
      <c r="G50" s="10">
        <v>0.86</v>
      </c>
      <c r="H50" s="10">
        <v>3.46</v>
      </c>
      <c r="I50" s="10">
        <v>4.2999999999999997E-2</v>
      </c>
      <c r="J50" s="10">
        <v>3.01</v>
      </c>
    </row>
    <row r="51" spans="1:10" ht="16.2" thickBot="1" x14ac:dyDescent="0.35">
      <c r="A51" s="5">
        <v>1</v>
      </c>
      <c r="B51">
        <v>0</v>
      </c>
      <c r="C51">
        <v>1.5</v>
      </c>
      <c r="E51" s="9">
        <v>0.75</v>
      </c>
      <c r="F51" s="10">
        <v>360</v>
      </c>
      <c r="G51" s="10">
        <v>0.65</v>
      </c>
      <c r="H51" s="10">
        <v>3.67</v>
      </c>
      <c r="I51" s="10">
        <v>3.3000000000000002E-2</v>
      </c>
      <c r="J51" s="10">
        <v>2.31</v>
      </c>
    </row>
    <row r="52" spans="1:10" ht="16.2" thickBot="1" x14ac:dyDescent="0.35">
      <c r="A52" s="5">
        <v>1</v>
      </c>
      <c r="B52">
        <v>1</v>
      </c>
      <c r="C52">
        <v>4</v>
      </c>
      <c r="E52" s="9">
        <v>0.5</v>
      </c>
      <c r="F52" s="10">
        <v>360</v>
      </c>
      <c r="G52" s="10">
        <v>0.43</v>
      </c>
      <c r="H52" s="10">
        <v>3.98</v>
      </c>
      <c r="I52" s="10">
        <v>2.1999999999999999E-2</v>
      </c>
      <c r="J52" s="10">
        <v>1.54</v>
      </c>
    </row>
    <row r="53" spans="1:10" x14ac:dyDescent="0.3">
      <c r="A53" s="5">
        <v>1</v>
      </c>
      <c r="B53">
        <v>1</v>
      </c>
      <c r="C53">
        <v>2.5</v>
      </c>
    </row>
    <row r="54" spans="1:10" x14ac:dyDescent="0.3">
      <c r="A54" s="5">
        <v>1</v>
      </c>
      <c r="B54">
        <v>2</v>
      </c>
      <c r="C54">
        <v>2</v>
      </c>
    </row>
    <row r="55" spans="1:10" x14ac:dyDescent="0.3">
      <c r="A55" s="5">
        <v>1</v>
      </c>
      <c r="B55">
        <v>0</v>
      </c>
      <c r="C55">
        <v>2.5</v>
      </c>
    </row>
    <row r="56" spans="1:10" x14ac:dyDescent="0.3">
      <c r="A56" s="5">
        <v>1</v>
      </c>
      <c r="B56">
        <v>1</v>
      </c>
      <c r="C56">
        <v>3</v>
      </c>
    </row>
    <row r="57" spans="1:10" x14ac:dyDescent="0.3">
      <c r="A57" s="5">
        <v>1</v>
      </c>
      <c r="B57">
        <v>2</v>
      </c>
      <c r="C57">
        <v>2.5</v>
      </c>
    </row>
    <row r="58" spans="1:10" x14ac:dyDescent="0.3">
      <c r="A58" s="5">
        <v>1</v>
      </c>
      <c r="B58">
        <v>1</v>
      </c>
      <c r="C58">
        <v>2.5</v>
      </c>
    </row>
    <row r="59" spans="1:10" x14ac:dyDescent="0.3">
      <c r="A59" s="5">
        <v>1</v>
      </c>
      <c r="B59">
        <v>1</v>
      </c>
      <c r="C59">
        <v>2</v>
      </c>
    </row>
    <row r="60" spans="1:10" x14ac:dyDescent="0.3">
      <c r="A60" s="5">
        <v>1</v>
      </c>
      <c r="B60">
        <v>2</v>
      </c>
      <c r="C60">
        <v>2</v>
      </c>
    </row>
    <row r="61" spans="1:10" x14ac:dyDescent="0.3">
      <c r="A61" s="5">
        <v>1</v>
      </c>
      <c r="B61">
        <v>1</v>
      </c>
      <c r="C61">
        <v>1.5</v>
      </c>
    </row>
    <row r="62" spans="1:10" x14ac:dyDescent="0.3">
      <c r="A62" s="5">
        <v>0.75</v>
      </c>
      <c r="B62">
        <v>2</v>
      </c>
      <c r="C62">
        <v>1.5</v>
      </c>
    </row>
    <row r="63" spans="1:10" x14ac:dyDescent="0.3">
      <c r="A63" s="5">
        <v>0.75</v>
      </c>
      <c r="B63">
        <v>2</v>
      </c>
      <c r="C63">
        <v>2</v>
      </c>
    </row>
    <row r="64" spans="1:10" x14ac:dyDescent="0.3">
      <c r="A64" s="5">
        <v>0.75</v>
      </c>
      <c r="B64">
        <v>1</v>
      </c>
      <c r="C64">
        <v>1</v>
      </c>
    </row>
    <row r="65" spans="1:3" x14ac:dyDescent="0.3">
      <c r="A65" s="5">
        <v>0.75</v>
      </c>
      <c r="B65">
        <v>0</v>
      </c>
      <c r="C65">
        <v>1.5</v>
      </c>
    </row>
    <row r="66" spans="1:3" x14ac:dyDescent="0.3">
      <c r="A66" s="5">
        <v>0.75</v>
      </c>
      <c r="B66">
        <v>1</v>
      </c>
      <c r="C66">
        <v>2</v>
      </c>
    </row>
    <row r="67" spans="1:3" x14ac:dyDescent="0.3">
      <c r="A67" s="5">
        <v>0.75</v>
      </c>
      <c r="B67">
        <v>2</v>
      </c>
      <c r="C67">
        <v>3.5</v>
      </c>
    </row>
    <row r="68" spans="1:3" x14ac:dyDescent="0.3">
      <c r="A68" s="5">
        <v>0.75</v>
      </c>
      <c r="B68">
        <v>0</v>
      </c>
      <c r="C68">
        <v>2.5</v>
      </c>
    </row>
    <row r="69" spans="1:3" x14ac:dyDescent="0.3">
      <c r="A69" s="5">
        <v>0.75</v>
      </c>
      <c r="B69">
        <v>0</v>
      </c>
      <c r="C69">
        <v>4</v>
      </c>
    </row>
    <row r="70" spans="1:3" x14ac:dyDescent="0.3">
      <c r="A70" s="5">
        <v>0.75</v>
      </c>
      <c r="B70">
        <v>1</v>
      </c>
      <c r="C70">
        <v>3</v>
      </c>
    </row>
    <row r="71" spans="1:3" x14ac:dyDescent="0.3">
      <c r="A71" s="5">
        <v>0.75</v>
      </c>
      <c r="B71">
        <v>0</v>
      </c>
      <c r="C71">
        <v>3.5</v>
      </c>
    </row>
    <row r="72" spans="1:3" x14ac:dyDescent="0.3">
      <c r="A72" s="5">
        <v>0.75</v>
      </c>
      <c r="B72">
        <v>11</v>
      </c>
      <c r="C72">
        <v>1.5</v>
      </c>
    </row>
    <row r="73" spans="1:3" x14ac:dyDescent="0.3">
      <c r="A73" s="5">
        <v>0.75</v>
      </c>
      <c r="B73">
        <v>4</v>
      </c>
      <c r="C73">
        <v>1</v>
      </c>
    </row>
    <row r="74" spans="1:3" x14ac:dyDescent="0.3">
      <c r="A74" s="5">
        <v>0.75</v>
      </c>
      <c r="B74">
        <v>4</v>
      </c>
      <c r="C74">
        <v>1</v>
      </c>
    </row>
    <row r="75" spans="1:3" x14ac:dyDescent="0.3">
      <c r="A75" s="5">
        <v>0.75</v>
      </c>
      <c r="B75">
        <v>2</v>
      </c>
      <c r="C75">
        <v>1.5</v>
      </c>
    </row>
    <row r="76" spans="1:3" x14ac:dyDescent="0.3">
      <c r="A76" s="5">
        <v>0.75</v>
      </c>
      <c r="B76">
        <v>3</v>
      </c>
      <c r="C76">
        <v>1.5</v>
      </c>
    </row>
    <row r="77" spans="1:3" x14ac:dyDescent="0.3">
      <c r="A77" s="5">
        <v>0.75</v>
      </c>
      <c r="B77">
        <v>3</v>
      </c>
      <c r="C77">
        <v>2.5</v>
      </c>
    </row>
    <row r="78" spans="1:3" x14ac:dyDescent="0.3">
      <c r="A78" s="5">
        <v>0.75</v>
      </c>
      <c r="B78">
        <v>2</v>
      </c>
      <c r="C78">
        <v>2.5</v>
      </c>
    </row>
    <row r="79" spans="1:3" x14ac:dyDescent="0.3">
      <c r="A79" s="5">
        <v>0.75</v>
      </c>
      <c r="B79">
        <v>3</v>
      </c>
      <c r="C79">
        <v>2</v>
      </c>
    </row>
    <row r="80" spans="1:3" x14ac:dyDescent="0.3">
      <c r="A80" s="5">
        <v>0.75</v>
      </c>
      <c r="B80">
        <v>2</v>
      </c>
      <c r="C80">
        <v>2</v>
      </c>
    </row>
    <row r="81" spans="1:3" x14ac:dyDescent="0.3">
      <c r="A81" s="5">
        <v>0.75</v>
      </c>
      <c r="B81">
        <v>1</v>
      </c>
      <c r="C81">
        <v>1.5</v>
      </c>
    </row>
    <row r="82" spans="1:3" x14ac:dyDescent="0.3">
      <c r="A82" s="5">
        <v>0.5</v>
      </c>
      <c r="B82">
        <v>1</v>
      </c>
      <c r="C82">
        <v>1.5</v>
      </c>
    </row>
    <row r="83" spans="1:3" x14ac:dyDescent="0.3">
      <c r="A83" s="5">
        <v>0.5</v>
      </c>
      <c r="B83">
        <v>4</v>
      </c>
      <c r="C83">
        <v>1</v>
      </c>
    </row>
    <row r="84" spans="1:3" x14ac:dyDescent="0.3">
      <c r="A84" s="5">
        <v>0.5</v>
      </c>
      <c r="B84">
        <v>2</v>
      </c>
      <c r="C84">
        <v>2</v>
      </c>
    </row>
    <row r="85" spans="1:3" x14ac:dyDescent="0.3">
      <c r="A85" s="5">
        <v>0.5</v>
      </c>
      <c r="B85">
        <v>0</v>
      </c>
      <c r="C85">
        <v>1.5</v>
      </c>
    </row>
    <row r="86" spans="1:3" x14ac:dyDescent="0.3">
      <c r="A86" s="5">
        <v>0.5</v>
      </c>
      <c r="B86">
        <v>2</v>
      </c>
      <c r="C86">
        <v>1.5</v>
      </c>
    </row>
    <row r="87" spans="1:3" x14ac:dyDescent="0.3">
      <c r="A87" s="5">
        <v>0.5</v>
      </c>
      <c r="B87">
        <v>2</v>
      </c>
      <c r="C87">
        <v>1.5</v>
      </c>
    </row>
    <row r="88" spans="1:3" x14ac:dyDescent="0.3">
      <c r="A88" s="5">
        <v>0.5</v>
      </c>
      <c r="B88">
        <v>3</v>
      </c>
      <c r="C88">
        <v>1.5</v>
      </c>
    </row>
    <row r="89" spans="1:3" x14ac:dyDescent="0.3">
      <c r="A89" s="5">
        <v>0.5</v>
      </c>
      <c r="B89">
        <v>3</v>
      </c>
      <c r="C89">
        <v>1</v>
      </c>
    </row>
    <row r="90" spans="1:3" x14ac:dyDescent="0.3">
      <c r="A90" s="5">
        <v>0.5</v>
      </c>
      <c r="B90">
        <v>1</v>
      </c>
      <c r="C90">
        <v>1.5</v>
      </c>
    </row>
    <row r="91" spans="1:3" x14ac:dyDescent="0.3">
      <c r="A91" s="5">
        <v>0.5</v>
      </c>
      <c r="B91">
        <v>3</v>
      </c>
      <c r="C91">
        <v>2</v>
      </c>
    </row>
    <row r="92" spans="1:3" x14ac:dyDescent="0.3">
      <c r="A92" s="5">
        <v>0.5</v>
      </c>
      <c r="B92">
        <v>2</v>
      </c>
      <c r="C92">
        <v>1.5</v>
      </c>
    </row>
    <row r="93" spans="1:3" x14ac:dyDescent="0.3">
      <c r="A93" s="5">
        <v>0.5</v>
      </c>
      <c r="B93">
        <v>1</v>
      </c>
      <c r="C93">
        <v>2</v>
      </c>
    </row>
    <row r="94" spans="1:3" x14ac:dyDescent="0.3">
      <c r="A94" s="5">
        <v>0.5</v>
      </c>
      <c r="B94">
        <v>9</v>
      </c>
      <c r="C94">
        <v>1.5</v>
      </c>
    </row>
    <row r="95" spans="1:3" x14ac:dyDescent="0.3">
      <c r="A95" s="5">
        <v>0.5</v>
      </c>
      <c r="B95">
        <v>2</v>
      </c>
      <c r="C95">
        <v>2</v>
      </c>
    </row>
    <row r="96" spans="1:3" x14ac:dyDescent="0.3">
      <c r="A96" s="5">
        <v>0.5</v>
      </c>
      <c r="B96">
        <v>4</v>
      </c>
      <c r="C96">
        <v>2.5</v>
      </c>
    </row>
    <row r="97" spans="1:3" x14ac:dyDescent="0.3">
      <c r="A97" s="5">
        <v>0.5</v>
      </c>
      <c r="B97">
        <v>3</v>
      </c>
      <c r="C97">
        <v>2</v>
      </c>
    </row>
    <row r="98" spans="1:3" x14ac:dyDescent="0.3">
      <c r="A98" s="5">
        <v>0.5</v>
      </c>
      <c r="B98">
        <v>2</v>
      </c>
      <c r="C98">
        <v>2</v>
      </c>
    </row>
    <row r="99" spans="1:3" x14ac:dyDescent="0.3">
      <c r="A99" s="5">
        <v>0.5</v>
      </c>
      <c r="B99">
        <v>4</v>
      </c>
      <c r="C99">
        <v>1.5</v>
      </c>
    </row>
    <row r="100" spans="1:3" x14ac:dyDescent="0.3">
      <c r="A100" s="5">
        <v>0.5</v>
      </c>
      <c r="B100">
        <v>2</v>
      </c>
      <c r="C100">
        <v>1.5</v>
      </c>
    </row>
    <row r="101" spans="1:3" x14ac:dyDescent="0.3">
      <c r="A101" s="5">
        <v>0.5</v>
      </c>
      <c r="B101">
        <v>2</v>
      </c>
      <c r="C101">
        <v>1</v>
      </c>
    </row>
    <row r="102" spans="1:3" x14ac:dyDescent="0.3">
      <c r="A102" s="6" t="s">
        <v>1</v>
      </c>
      <c r="B102">
        <v>6</v>
      </c>
      <c r="C102">
        <v>2</v>
      </c>
    </row>
    <row r="103" spans="1:3" x14ac:dyDescent="0.3">
      <c r="A103" s="6" t="s">
        <v>1</v>
      </c>
      <c r="B103">
        <v>12</v>
      </c>
      <c r="C103">
        <v>2.5</v>
      </c>
    </row>
    <row r="104" spans="1:3" x14ac:dyDescent="0.3">
      <c r="A104" s="6" t="s">
        <v>1</v>
      </c>
      <c r="B104">
        <v>2</v>
      </c>
      <c r="C104">
        <v>1.5</v>
      </c>
    </row>
    <row r="105" spans="1:3" x14ac:dyDescent="0.3">
      <c r="A105" s="6" t="s">
        <v>1</v>
      </c>
      <c r="B105">
        <v>2</v>
      </c>
      <c r="C105">
        <v>5</v>
      </c>
    </row>
    <row r="106" spans="1:3" x14ac:dyDescent="0.3">
      <c r="A106" s="6" t="s">
        <v>1</v>
      </c>
      <c r="B106">
        <v>2</v>
      </c>
      <c r="C106">
        <v>3</v>
      </c>
    </row>
    <row r="107" spans="1:3" x14ac:dyDescent="0.3">
      <c r="A107" s="6" t="s">
        <v>1</v>
      </c>
      <c r="B107">
        <v>3</v>
      </c>
      <c r="C107">
        <v>4.5</v>
      </c>
    </row>
    <row r="108" spans="1:3" x14ac:dyDescent="0.3">
      <c r="A108" s="6" t="s">
        <v>1</v>
      </c>
      <c r="B108">
        <v>8</v>
      </c>
      <c r="C108">
        <v>3.5</v>
      </c>
    </row>
    <row r="109" spans="1:3" x14ac:dyDescent="0.3">
      <c r="A109" s="6" t="s">
        <v>1</v>
      </c>
      <c r="B109">
        <v>3</v>
      </c>
      <c r="C109">
        <v>4</v>
      </c>
    </row>
    <row r="110" spans="1:3" x14ac:dyDescent="0.3">
      <c r="A110" s="6" t="s">
        <v>1</v>
      </c>
      <c r="B110">
        <v>4</v>
      </c>
      <c r="C110">
        <v>4</v>
      </c>
    </row>
    <row r="111" spans="1:3" x14ac:dyDescent="0.3">
      <c r="A111" s="6" t="s">
        <v>1</v>
      </c>
      <c r="B111">
        <v>7</v>
      </c>
      <c r="C111">
        <v>4.5</v>
      </c>
    </row>
    <row r="112" spans="1:3" x14ac:dyDescent="0.3">
      <c r="A112" s="6" t="s">
        <v>1</v>
      </c>
      <c r="B112">
        <v>4</v>
      </c>
      <c r="C112">
        <v>1.5</v>
      </c>
    </row>
    <row r="113" spans="1:3" x14ac:dyDescent="0.3">
      <c r="A113" s="6" t="s">
        <v>1</v>
      </c>
      <c r="B113">
        <v>4</v>
      </c>
      <c r="C113">
        <v>3</v>
      </c>
    </row>
    <row r="114" spans="1:3" x14ac:dyDescent="0.3">
      <c r="A114" s="6" t="s">
        <v>1</v>
      </c>
      <c r="B114">
        <v>2</v>
      </c>
      <c r="C114">
        <v>4.5</v>
      </c>
    </row>
    <row r="115" spans="1:3" x14ac:dyDescent="0.3">
      <c r="A115" s="6" t="s">
        <v>1</v>
      </c>
      <c r="B115">
        <v>10</v>
      </c>
      <c r="C115">
        <v>5</v>
      </c>
    </row>
    <row r="116" spans="1:3" x14ac:dyDescent="0.3">
      <c r="A116" s="6" t="s">
        <v>1</v>
      </c>
      <c r="B116">
        <v>5</v>
      </c>
      <c r="C116">
        <v>4.5</v>
      </c>
    </row>
    <row r="117" spans="1:3" x14ac:dyDescent="0.3">
      <c r="A117" s="6" t="s">
        <v>1</v>
      </c>
      <c r="B117">
        <v>5</v>
      </c>
      <c r="C117">
        <v>4</v>
      </c>
    </row>
    <row r="118" spans="1:3" x14ac:dyDescent="0.3">
      <c r="A118" s="6" t="s">
        <v>1</v>
      </c>
      <c r="B118">
        <v>5</v>
      </c>
      <c r="C118">
        <v>4</v>
      </c>
    </row>
    <row r="119" spans="1:3" x14ac:dyDescent="0.3">
      <c r="A119" s="6" t="s">
        <v>1</v>
      </c>
      <c r="B119">
        <v>5</v>
      </c>
      <c r="C119">
        <v>4</v>
      </c>
    </row>
    <row r="120" spans="1:3" x14ac:dyDescent="0.3">
      <c r="A120" s="6" t="s">
        <v>1</v>
      </c>
      <c r="B120">
        <v>4</v>
      </c>
      <c r="C120">
        <v>3</v>
      </c>
    </row>
    <row r="121" spans="1:3" x14ac:dyDescent="0.3">
      <c r="A121" s="6" t="s">
        <v>1</v>
      </c>
      <c r="B121">
        <v>6</v>
      </c>
      <c r="C121">
        <v>3</v>
      </c>
    </row>
    <row r="122" spans="1:3" x14ac:dyDescent="0.3">
      <c r="A122" s="6" t="s">
        <v>0</v>
      </c>
      <c r="B122">
        <v>0</v>
      </c>
      <c r="C122">
        <v>1.5</v>
      </c>
    </row>
    <row r="123" spans="1:3" x14ac:dyDescent="0.3">
      <c r="A123" s="6" t="s">
        <v>0</v>
      </c>
      <c r="B123">
        <v>1</v>
      </c>
      <c r="C123">
        <v>2.5</v>
      </c>
    </row>
    <row r="124" spans="1:3" x14ac:dyDescent="0.3">
      <c r="A124" s="6" t="s">
        <v>0</v>
      </c>
      <c r="B124">
        <v>0</v>
      </c>
      <c r="C124">
        <v>3</v>
      </c>
    </row>
    <row r="125" spans="1:3" x14ac:dyDescent="0.3">
      <c r="A125" s="6" t="s">
        <v>0</v>
      </c>
      <c r="B125">
        <v>0</v>
      </c>
      <c r="C125">
        <v>1.5</v>
      </c>
    </row>
    <row r="126" spans="1:3" x14ac:dyDescent="0.3">
      <c r="A126" s="6" t="s">
        <v>0</v>
      </c>
      <c r="B126">
        <v>2</v>
      </c>
      <c r="C126">
        <v>2.5</v>
      </c>
    </row>
    <row r="127" spans="1:3" x14ac:dyDescent="0.3">
      <c r="A127" s="6" t="s">
        <v>0</v>
      </c>
      <c r="B127">
        <v>2</v>
      </c>
      <c r="C127">
        <v>2</v>
      </c>
    </row>
    <row r="128" spans="1:3" x14ac:dyDescent="0.3">
      <c r="A128" s="6" t="s">
        <v>0</v>
      </c>
      <c r="B128">
        <v>3</v>
      </c>
      <c r="C128">
        <v>1.5</v>
      </c>
    </row>
    <row r="129" spans="1:3" x14ac:dyDescent="0.3">
      <c r="A129" s="6" t="s">
        <v>0</v>
      </c>
      <c r="B129">
        <v>5</v>
      </c>
      <c r="C129">
        <v>1.5</v>
      </c>
    </row>
    <row r="130" spans="1:3" x14ac:dyDescent="0.3">
      <c r="A130" s="6" t="s">
        <v>0</v>
      </c>
      <c r="B130">
        <v>3</v>
      </c>
      <c r="C130">
        <v>1.5</v>
      </c>
    </row>
    <row r="131" spans="1:3" x14ac:dyDescent="0.3">
      <c r="A131" s="6" t="s">
        <v>0</v>
      </c>
      <c r="B131">
        <v>7</v>
      </c>
      <c r="C131">
        <v>2</v>
      </c>
    </row>
    <row r="132" spans="1:3" x14ac:dyDescent="0.3">
      <c r="A132" s="6" t="s">
        <v>0</v>
      </c>
      <c r="B132">
        <v>3</v>
      </c>
      <c r="C132">
        <v>1.5</v>
      </c>
    </row>
    <row r="133" spans="1:3" x14ac:dyDescent="0.3">
      <c r="A133" s="6" t="s">
        <v>0</v>
      </c>
      <c r="B133">
        <v>5</v>
      </c>
      <c r="C133">
        <v>1</v>
      </c>
    </row>
    <row r="134" spans="1:3" x14ac:dyDescent="0.3">
      <c r="A134" s="6" t="s">
        <v>0</v>
      </c>
      <c r="B134">
        <v>2</v>
      </c>
      <c r="C134">
        <v>1.5</v>
      </c>
    </row>
    <row r="135" spans="1:3" x14ac:dyDescent="0.3">
      <c r="A135" s="6" t="s">
        <v>0</v>
      </c>
      <c r="B135">
        <v>2</v>
      </c>
      <c r="C135">
        <v>1.5</v>
      </c>
    </row>
    <row r="136" spans="1:3" x14ac:dyDescent="0.3">
      <c r="A136" s="6" t="s">
        <v>0</v>
      </c>
      <c r="B136">
        <v>1</v>
      </c>
      <c r="C136">
        <v>2</v>
      </c>
    </row>
    <row r="137" spans="1:3" x14ac:dyDescent="0.3">
      <c r="A137" s="6" t="s">
        <v>0</v>
      </c>
      <c r="B137">
        <v>2</v>
      </c>
      <c r="C137">
        <v>2</v>
      </c>
    </row>
    <row r="138" spans="1:3" x14ac:dyDescent="0.3">
      <c r="A138" s="6" t="s">
        <v>0</v>
      </c>
      <c r="B138">
        <v>3</v>
      </c>
      <c r="C138">
        <v>2</v>
      </c>
    </row>
    <row r="139" spans="1:3" x14ac:dyDescent="0.3">
      <c r="A139" s="6" t="s">
        <v>0</v>
      </c>
      <c r="B139">
        <v>3</v>
      </c>
      <c r="C139">
        <v>1.5</v>
      </c>
    </row>
    <row r="140" spans="1:3" x14ac:dyDescent="0.3">
      <c r="A140" s="6" t="s">
        <v>0</v>
      </c>
      <c r="B140">
        <v>3</v>
      </c>
      <c r="C140">
        <v>1.5</v>
      </c>
    </row>
    <row r="141" spans="1:3" x14ac:dyDescent="0.3">
      <c r="A141" s="6" t="s">
        <v>0</v>
      </c>
      <c r="B141">
        <v>1</v>
      </c>
      <c r="C141">
        <v>1.5</v>
      </c>
    </row>
  </sheetData>
  <sortState xmlns:xlrd2="http://schemas.microsoft.com/office/spreadsheetml/2017/richdata2" ref="G39:I45">
    <sortCondition descending="1" ref="H39:H45"/>
  </sortState>
  <mergeCells count="5">
    <mergeCell ref="F1:L1"/>
    <mergeCell ref="N1:T1"/>
    <mergeCell ref="G28:I28"/>
    <mergeCell ref="G38:I38"/>
    <mergeCell ref="F23:L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41"/>
  <sheetViews>
    <sheetView zoomScale="80" zoomScaleNormal="80" workbookViewId="0">
      <selection activeCell="I58" sqref="I58"/>
    </sheetView>
  </sheetViews>
  <sheetFormatPr defaultRowHeight="14.4" x14ac:dyDescent="0.3"/>
  <cols>
    <col min="1" max="1" width="20.33203125" style="6" bestFit="1" customWidth="1"/>
    <col min="2" max="2" width="20" bestFit="1" customWidth="1"/>
    <col min="3" max="3" width="20.109375" bestFit="1" customWidth="1"/>
    <col min="5" max="5" width="9.6640625" bestFit="1" customWidth="1"/>
    <col min="6" max="6" width="21.88671875" customWidth="1"/>
    <col min="7" max="7" width="14.6640625" customWidth="1"/>
    <col min="8" max="8" width="13" customWidth="1"/>
    <col min="9" max="9" width="26.77734375" customWidth="1"/>
    <col min="10" max="10" width="23.77734375" customWidth="1"/>
    <col min="11" max="11" width="8.88671875" bestFit="1" customWidth="1"/>
    <col min="12" max="12" width="10.5546875" bestFit="1" customWidth="1"/>
    <col min="13" max="13" width="12.44140625" bestFit="1" customWidth="1"/>
    <col min="14" max="19" width="8.88671875" bestFit="1" customWidth="1"/>
    <col min="20" max="20" width="10.5546875" bestFit="1" customWidth="1"/>
  </cols>
  <sheetData>
    <row r="1" spans="1:20" x14ac:dyDescent="0.3">
      <c r="A1" s="4" t="s">
        <v>15</v>
      </c>
      <c r="B1" s="4" t="s">
        <v>16</v>
      </c>
      <c r="C1" s="4" t="s">
        <v>17</v>
      </c>
      <c r="F1" s="12" t="s">
        <v>18</v>
      </c>
      <c r="G1" s="12"/>
      <c r="H1" s="12"/>
      <c r="I1" s="12"/>
      <c r="J1" s="12"/>
      <c r="K1" s="12"/>
      <c r="L1" s="12"/>
      <c r="N1" s="12" t="s">
        <v>19</v>
      </c>
      <c r="O1" s="12"/>
      <c r="P1" s="12"/>
      <c r="Q1" s="12"/>
      <c r="R1" s="12"/>
      <c r="S1" s="12"/>
      <c r="T1" s="12"/>
    </row>
    <row r="2" spans="1:20" x14ac:dyDescent="0.3">
      <c r="A2" s="5">
        <v>1.5</v>
      </c>
      <c r="B2">
        <v>0</v>
      </c>
      <c r="C2">
        <v>1.5</v>
      </c>
      <c r="F2" s="2">
        <v>1.5</v>
      </c>
      <c r="G2" s="2">
        <v>1.25</v>
      </c>
      <c r="H2" s="2">
        <v>1</v>
      </c>
      <c r="I2" s="2">
        <v>0.75</v>
      </c>
      <c r="J2" s="2">
        <v>0.5</v>
      </c>
      <c r="K2" t="s">
        <v>1</v>
      </c>
      <c r="L2" t="s">
        <v>0</v>
      </c>
      <c r="N2" s="2">
        <v>1.5</v>
      </c>
      <c r="O2" s="2">
        <v>1.25</v>
      </c>
      <c r="P2" s="2">
        <v>1</v>
      </c>
      <c r="Q2" s="2">
        <v>0.75</v>
      </c>
      <c r="R2" s="2">
        <v>0.5</v>
      </c>
      <c r="S2" t="s">
        <v>1</v>
      </c>
      <c r="T2" t="s">
        <v>0</v>
      </c>
    </row>
    <row r="3" spans="1:20" x14ac:dyDescent="0.3">
      <c r="A3" s="5">
        <v>1.5</v>
      </c>
      <c r="B3">
        <v>6</v>
      </c>
      <c r="C3">
        <v>1.5</v>
      </c>
      <c r="F3">
        <v>0</v>
      </c>
      <c r="G3">
        <v>1</v>
      </c>
      <c r="H3">
        <v>1</v>
      </c>
      <c r="I3">
        <v>1</v>
      </c>
      <c r="J3">
        <v>5</v>
      </c>
      <c r="K3">
        <v>4</v>
      </c>
      <c r="L3">
        <v>4</v>
      </c>
      <c r="N3">
        <v>1.5</v>
      </c>
      <c r="O3">
        <v>3</v>
      </c>
      <c r="P3">
        <v>1</v>
      </c>
      <c r="Q3">
        <v>2.5</v>
      </c>
      <c r="R3">
        <v>1.5</v>
      </c>
      <c r="S3">
        <v>6</v>
      </c>
      <c r="T3">
        <v>1.5</v>
      </c>
    </row>
    <row r="4" spans="1:20" x14ac:dyDescent="0.3">
      <c r="A4" s="5">
        <v>1.5</v>
      </c>
      <c r="B4">
        <v>0</v>
      </c>
      <c r="C4">
        <v>2</v>
      </c>
      <c r="F4">
        <v>6</v>
      </c>
      <c r="G4">
        <v>4</v>
      </c>
      <c r="H4">
        <v>2</v>
      </c>
      <c r="I4">
        <v>0</v>
      </c>
      <c r="J4">
        <v>6</v>
      </c>
      <c r="K4">
        <v>2</v>
      </c>
      <c r="L4">
        <v>7</v>
      </c>
      <c r="N4">
        <v>1.5</v>
      </c>
      <c r="O4">
        <v>1.5</v>
      </c>
      <c r="P4">
        <v>2.5</v>
      </c>
      <c r="Q4">
        <v>3</v>
      </c>
      <c r="R4">
        <v>1.5</v>
      </c>
      <c r="S4">
        <v>3.5</v>
      </c>
      <c r="T4">
        <v>3</v>
      </c>
    </row>
    <row r="5" spans="1:20" x14ac:dyDescent="0.3">
      <c r="A5" s="5">
        <v>1.5</v>
      </c>
      <c r="B5">
        <v>2</v>
      </c>
      <c r="C5">
        <v>1.5</v>
      </c>
      <c r="F5">
        <v>0</v>
      </c>
      <c r="G5">
        <v>2</v>
      </c>
      <c r="H5">
        <v>4</v>
      </c>
      <c r="I5">
        <v>2</v>
      </c>
      <c r="J5">
        <v>4</v>
      </c>
      <c r="K5">
        <v>9</v>
      </c>
      <c r="L5">
        <v>3</v>
      </c>
      <c r="N5">
        <v>2</v>
      </c>
      <c r="O5">
        <v>1</v>
      </c>
      <c r="P5">
        <v>2</v>
      </c>
      <c r="Q5">
        <v>2.5</v>
      </c>
      <c r="R5">
        <v>3.5</v>
      </c>
      <c r="S5">
        <v>5</v>
      </c>
      <c r="T5">
        <v>3.5</v>
      </c>
    </row>
    <row r="6" spans="1:20" x14ac:dyDescent="0.3">
      <c r="A6" s="5">
        <v>1.5</v>
      </c>
      <c r="B6">
        <v>3</v>
      </c>
      <c r="C6">
        <v>1</v>
      </c>
      <c r="F6">
        <v>2</v>
      </c>
      <c r="G6">
        <v>1</v>
      </c>
      <c r="H6">
        <v>10</v>
      </c>
      <c r="I6">
        <v>2</v>
      </c>
      <c r="J6">
        <v>4</v>
      </c>
      <c r="K6">
        <v>4</v>
      </c>
      <c r="L6">
        <v>0</v>
      </c>
      <c r="N6">
        <v>1.5</v>
      </c>
      <c r="O6">
        <v>1.5</v>
      </c>
      <c r="P6">
        <v>1.5</v>
      </c>
      <c r="Q6">
        <v>1.5</v>
      </c>
      <c r="R6">
        <v>3.5</v>
      </c>
      <c r="S6">
        <v>6</v>
      </c>
      <c r="T6">
        <v>2.5</v>
      </c>
    </row>
    <row r="7" spans="1:20" x14ac:dyDescent="0.3">
      <c r="A7" s="5">
        <v>1.5</v>
      </c>
      <c r="B7">
        <v>4</v>
      </c>
      <c r="C7">
        <v>1.5</v>
      </c>
      <c r="F7">
        <v>3</v>
      </c>
      <c r="G7">
        <v>1</v>
      </c>
      <c r="H7">
        <v>5</v>
      </c>
      <c r="I7">
        <v>2</v>
      </c>
      <c r="J7">
        <v>6</v>
      </c>
      <c r="K7">
        <v>9</v>
      </c>
      <c r="L7">
        <v>1</v>
      </c>
      <c r="N7">
        <v>1</v>
      </c>
      <c r="O7">
        <v>1.5</v>
      </c>
      <c r="P7">
        <v>2</v>
      </c>
      <c r="Q7">
        <v>1.5</v>
      </c>
      <c r="R7">
        <v>3.5</v>
      </c>
      <c r="S7">
        <v>5.5</v>
      </c>
      <c r="T7">
        <v>1.5</v>
      </c>
    </row>
    <row r="8" spans="1:20" x14ac:dyDescent="0.3">
      <c r="A8" s="5">
        <v>1.5</v>
      </c>
      <c r="B8">
        <v>2</v>
      </c>
      <c r="C8">
        <v>1.5</v>
      </c>
      <c r="F8">
        <v>4</v>
      </c>
      <c r="G8">
        <v>0</v>
      </c>
      <c r="H8">
        <v>0</v>
      </c>
      <c r="I8">
        <v>0</v>
      </c>
      <c r="J8">
        <v>2</v>
      </c>
      <c r="K8">
        <v>0</v>
      </c>
      <c r="L8">
        <v>4</v>
      </c>
      <c r="N8">
        <v>1.5</v>
      </c>
      <c r="O8">
        <v>2</v>
      </c>
      <c r="P8">
        <v>2</v>
      </c>
      <c r="Q8">
        <v>2.5</v>
      </c>
      <c r="R8">
        <v>3</v>
      </c>
      <c r="S8">
        <v>4</v>
      </c>
      <c r="T8">
        <v>1.5</v>
      </c>
    </row>
    <row r="9" spans="1:20" x14ac:dyDescent="0.3">
      <c r="A9" s="5">
        <v>1.5</v>
      </c>
      <c r="B9">
        <v>2</v>
      </c>
      <c r="C9">
        <v>3</v>
      </c>
      <c r="F9">
        <v>2</v>
      </c>
      <c r="G9">
        <v>3</v>
      </c>
      <c r="H9">
        <v>5</v>
      </c>
      <c r="I9">
        <v>1</v>
      </c>
      <c r="J9">
        <v>2</v>
      </c>
      <c r="K9">
        <v>3</v>
      </c>
      <c r="L9">
        <v>6</v>
      </c>
      <c r="N9">
        <v>1.5</v>
      </c>
      <c r="O9">
        <v>1.5</v>
      </c>
      <c r="P9">
        <v>1.5</v>
      </c>
      <c r="Q9">
        <v>3.5</v>
      </c>
      <c r="R9">
        <v>3</v>
      </c>
      <c r="S9">
        <v>4</v>
      </c>
      <c r="T9">
        <v>2</v>
      </c>
    </row>
    <row r="10" spans="1:20" x14ac:dyDescent="0.3">
      <c r="A10" s="5">
        <v>1.5</v>
      </c>
      <c r="B10">
        <v>3</v>
      </c>
      <c r="C10">
        <v>2.5</v>
      </c>
      <c r="F10">
        <v>2</v>
      </c>
      <c r="G10">
        <v>1</v>
      </c>
      <c r="H10">
        <v>1</v>
      </c>
      <c r="I10">
        <v>6</v>
      </c>
      <c r="J10">
        <v>1</v>
      </c>
      <c r="K10">
        <v>5</v>
      </c>
      <c r="L10">
        <v>2</v>
      </c>
      <c r="N10">
        <v>3</v>
      </c>
      <c r="O10">
        <v>2</v>
      </c>
      <c r="P10">
        <v>2</v>
      </c>
      <c r="Q10">
        <v>1.5</v>
      </c>
      <c r="R10">
        <v>2.5</v>
      </c>
      <c r="S10">
        <v>4</v>
      </c>
      <c r="T10">
        <v>2.5</v>
      </c>
    </row>
    <row r="11" spans="1:20" x14ac:dyDescent="0.3">
      <c r="A11" s="5">
        <v>1.5</v>
      </c>
      <c r="B11">
        <v>2</v>
      </c>
      <c r="C11">
        <v>1.5</v>
      </c>
      <c r="F11">
        <v>3</v>
      </c>
      <c r="G11">
        <v>1</v>
      </c>
      <c r="H11">
        <v>6</v>
      </c>
      <c r="I11">
        <v>1</v>
      </c>
      <c r="J11">
        <v>2</v>
      </c>
      <c r="K11">
        <v>3</v>
      </c>
      <c r="L11">
        <v>2</v>
      </c>
      <c r="N11">
        <v>2.5</v>
      </c>
      <c r="O11">
        <v>2</v>
      </c>
      <c r="P11">
        <v>2.5</v>
      </c>
      <c r="Q11">
        <v>2</v>
      </c>
      <c r="R11">
        <v>3.5</v>
      </c>
      <c r="S11">
        <v>3.5</v>
      </c>
      <c r="T11">
        <v>1.5</v>
      </c>
    </row>
    <row r="12" spans="1:20" x14ac:dyDescent="0.3">
      <c r="A12" s="5">
        <v>1.5</v>
      </c>
      <c r="B12">
        <v>0</v>
      </c>
      <c r="C12">
        <v>2</v>
      </c>
      <c r="F12">
        <v>2</v>
      </c>
      <c r="G12">
        <v>1</v>
      </c>
      <c r="H12">
        <v>3</v>
      </c>
      <c r="I12">
        <v>3</v>
      </c>
      <c r="J12">
        <v>6</v>
      </c>
      <c r="K12">
        <v>0</v>
      </c>
      <c r="L12">
        <v>0</v>
      </c>
      <c r="N12">
        <v>1.5</v>
      </c>
      <c r="O12">
        <v>2.5</v>
      </c>
      <c r="P12">
        <v>4.5</v>
      </c>
      <c r="Q12">
        <v>1.5</v>
      </c>
      <c r="R12">
        <v>3</v>
      </c>
      <c r="S12">
        <v>3</v>
      </c>
      <c r="T12">
        <v>3</v>
      </c>
    </row>
    <row r="13" spans="1:20" x14ac:dyDescent="0.3">
      <c r="A13" s="5">
        <v>1.5</v>
      </c>
      <c r="B13">
        <v>1</v>
      </c>
      <c r="C13">
        <v>2</v>
      </c>
      <c r="F13">
        <v>0</v>
      </c>
      <c r="G13">
        <v>5</v>
      </c>
      <c r="H13">
        <v>3</v>
      </c>
      <c r="I13">
        <v>3</v>
      </c>
      <c r="J13">
        <v>5</v>
      </c>
      <c r="K13">
        <v>6</v>
      </c>
      <c r="L13">
        <v>5</v>
      </c>
      <c r="N13">
        <v>2</v>
      </c>
      <c r="O13">
        <v>2</v>
      </c>
      <c r="P13">
        <v>2</v>
      </c>
      <c r="Q13">
        <v>2</v>
      </c>
      <c r="R13">
        <v>2</v>
      </c>
      <c r="S13">
        <v>3.5</v>
      </c>
      <c r="T13">
        <v>2</v>
      </c>
    </row>
    <row r="14" spans="1:20" x14ac:dyDescent="0.3">
      <c r="A14" s="5">
        <v>1.5</v>
      </c>
      <c r="B14">
        <v>1</v>
      </c>
      <c r="C14">
        <v>3</v>
      </c>
      <c r="F14">
        <v>1</v>
      </c>
      <c r="G14">
        <v>0</v>
      </c>
      <c r="H14">
        <v>2</v>
      </c>
      <c r="I14">
        <v>4</v>
      </c>
      <c r="J14">
        <v>2</v>
      </c>
      <c r="K14">
        <v>6</v>
      </c>
      <c r="L14">
        <v>1</v>
      </c>
      <c r="N14">
        <v>2</v>
      </c>
      <c r="O14">
        <v>1.5</v>
      </c>
      <c r="P14">
        <v>3.5</v>
      </c>
      <c r="Q14">
        <v>1.5</v>
      </c>
      <c r="R14">
        <v>3</v>
      </c>
      <c r="S14">
        <v>2.5</v>
      </c>
      <c r="T14">
        <v>2</v>
      </c>
    </row>
    <row r="15" spans="1:20" x14ac:dyDescent="0.3">
      <c r="A15" s="5">
        <v>1.5</v>
      </c>
      <c r="B15">
        <v>0</v>
      </c>
      <c r="C15">
        <v>1.5</v>
      </c>
      <c r="F15">
        <v>1</v>
      </c>
      <c r="G15">
        <v>0</v>
      </c>
      <c r="H15">
        <v>1</v>
      </c>
      <c r="I15">
        <v>5</v>
      </c>
      <c r="J15">
        <v>3</v>
      </c>
      <c r="K15">
        <v>10</v>
      </c>
      <c r="L15">
        <v>2</v>
      </c>
      <c r="N15">
        <v>3</v>
      </c>
      <c r="O15">
        <v>1.5</v>
      </c>
      <c r="P15">
        <v>4.5</v>
      </c>
      <c r="Q15">
        <v>3</v>
      </c>
      <c r="R15">
        <v>3.5</v>
      </c>
      <c r="S15">
        <v>6</v>
      </c>
      <c r="T15">
        <v>2</v>
      </c>
    </row>
    <row r="16" spans="1:20" x14ac:dyDescent="0.3">
      <c r="A16" s="5">
        <v>1.5</v>
      </c>
      <c r="B16">
        <v>1</v>
      </c>
      <c r="C16">
        <v>2</v>
      </c>
      <c r="F16">
        <v>0</v>
      </c>
      <c r="G16">
        <v>0</v>
      </c>
      <c r="H16">
        <v>0</v>
      </c>
      <c r="I16">
        <v>2</v>
      </c>
      <c r="J16">
        <v>3</v>
      </c>
      <c r="K16">
        <v>5</v>
      </c>
      <c r="L16">
        <v>4</v>
      </c>
      <c r="N16">
        <v>1.5</v>
      </c>
      <c r="O16">
        <v>2.5</v>
      </c>
      <c r="P16">
        <v>2.5</v>
      </c>
      <c r="Q16">
        <v>2.5</v>
      </c>
      <c r="R16">
        <v>3</v>
      </c>
      <c r="S16">
        <v>2.5</v>
      </c>
      <c r="T16">
        <v>1.5</v>
      </c>
    </row>
    <row r="17" spans="1:20" x14ac:dyDescent="0.3">
      <c r="A17" s="5">
        <v>1.5</v>
      </c>
      <c r="B17">
        <v>0</v>
      </c>
      <c r="C17">
        <v>1</v>
      </c>
      <c r="F17">
        <v>1</v>
      </c>
      <c r="G17">
        <v>2</v>
      </c>
      <c r="H17">
        <v>3</v>
      </c>
      <c r="I17">
        <v>3</v>
      </c>
      <c r="J17">
        <v>5</v>
      </c>
      <c r="K17">
        <v>6</v>
      </c>
      <c r="L17">
        <v>5</v>
      </c>
      <c r="N17">
        <v>2</v>
      </c>
      <c r="O17">
        <v>1.5</v>
      </c>
      <c r="P17">
        <v>1.5</v>
      </c>
      <c r="Q17">
        <v>2</v>
      </c>
      <c r="R17">
        <v>2.5</v>
      </c>
      <c r="S17">
        <v>4.5</v>
      </c>
      <c r="T17">
        <v>2</v>
      </c>
    </row>
    <row r="18" spans="1:20" x14ac:dyDescent="0.3">
      <c r="A18" s="5">
        <v>1.5</v>
      </c>
      <c r="B18">
        <v>2</v>
      </c>
      <c r="C18">
        <v>1</v>
      </c>
      <c r="F18">
        <v>0</v>
      </c>
      <c r="G18">
        <v>1</v>
      </c>
      <c r="H18">
        <v>4</v>
      </c>
      <c r="I18">
        <v>0</v>
      </c>
      <c r="J18">
        <v>1</v>
      </c>
      <c r="K18">
        <v>2</v>
      </c>
      <c r="L18">
        <v>1</v>
      </c>
      <c r="N18">
        <v>1</v>
      </c>
      <c r="O18">
        <v>1.5</v>
      </c>
      <c r="P18">
        <v>2</v>
      </c>
      <c r="Q18">
        <v>2</v>
      </c>
      <c r="R18">
        <v>3</v>
      </c>
      <c r="S18">
        <v>4.3</v>
      </c>
      <c r="T18">
        <v>1.5</v>
      </c>
    </row>
    <row r="19" spans="1:20" x14ac:dyDescent="0.3">
      <c r="A19" s="5">
        <v>1.5</v>
      </c>
      <c r="B19">
        <v>1</v>
      </c>
      <c r="C19">
        <v>2.5</v>
      </c>
      <c r="F19">
        <v>2</v>
      </c>
      <c r="G19">
        <v>0</v>
      </c>
      <c r="H19">
        <v>3</v>
      </c>
      <c r="I19">
        <v>4</v>
      </c>
      <c r="J19">
        <v>1</v>
      </c>
      <c r="K19">
        <v>0</v>
      </c>
      <c r="L19">
        <v>2</v>
      </c>
      <c r="N19">
        <v>1</v>
      </c>
      <c r="O19">
        <v>1.5</v>
      </c>
      <c r="P19">
        <v>2.5</v>
      </c>
      <c r="Q19">
        <v>3</v>
      </c>
      <c r="R19">
        <v>1.5</v>
      </c>
      <c r="S19">
        <v>4</v>
      </c>
      <c r="T19">
        <v>2</v>
      </c>
    </row>
    <row r="20" spans="1:20" x14ac:dyDescent="0.3">
      <c r="A20" s="5">
        <v>1.5</v>
      </c>
      <c r="B20">
        <v>0</v>
      </c>
      <c r="C20">
        <v>1.5</v>
      </c>
      <c r="F20">
        <v>1</v>
      </c>
      <c r="G20">
        <v>0</v>
      </c>
      <c r="H20">
        <v>1</v>
      </c>
      <c r="I20">
        <v>1</v>
      </c>
      <c r="J20">
        <v>0</v>
      </c>
      <c r="K20">
        <v>4</v>
      </c>
      <c r="L20">
        <v>0</v>
      </c>
      <c r="N20">
        <v>2.5</v>
      </c>
      <c r="O20">
        <v>2</v>
      </c>
      <c r="P20">
        <v>1.5</v>
      </c>
      <c r="Q20">
        <v>1.5</v>
      </c>
      <c r="R20">
        <v>3</v>
      </c>
      <c r="S20">
        <v>5</v>
      </c>
      <c r="T20">
        <v>1.5</v>
      </c>
    </row>
    <row r="21" spans="1:20" x14ac:dyDescent="0.3">
      <c r="A21" s="5">
        <v>1.5</v>
      </c>
      <c r="B21">
        <v>0</v>
      </c>
      <c r="C21">
        <v>1</v>
      </c>
      <c r="F21">
        <v>0</v>
      </c>
      <c r="G21">
        <v>0</v>
      </c>
      <c r="H21">
        <v>0</v>
      </c>
      <c r="I21">
        <v>5</v>
      </c>
      <c r="J21">
        <v>0</v>
      </c>
      <c r="K21">
        <v>2</v>
      </c>
      <c r="L21">
        <v>1</v>
      </c>
      <c r="N21">
        <v>1.5</v>
      </c>
      <c r="O21">
        <v>2.5</v>
      </c>
      <c r="P21">
        <v>2</v>
      </c>
      <c r="Q21">
        <v>2</v>
      </c>
      <c r="R21">
        <v>1.5</v>
      </c>
      <c r="S21">
        <v>5.5</v>
      </c>
      <c r="T21">
        <v>1.5</v>
      </c>
    </row>
    <row r="22" spans="1:20" x14ac:dyDescent="0.3">
      <c r="A22" s="5">
        <v>1.25</v>
      </c>
      <c r="B22">
        <v>1</v>
      </c>
      <c r="C22">
        <v>3</v>
      </c>
      <c r="F22">
        <v>0</v>
      </c>
      <c r="G22">
        <v>1</v>
      </c>
      <c r="H22">
        <v>6</v>
      </c>
      <c r="I22">
        <v>2</v>
      </c>
      <c r="J22">
        <v>2</v>
      </c>
      <c r="K22">
        <v>4</v>
      </c>
      <c r="L22">
        <v>2</v>
      </c>
      <c r="N22">
        <v>1</v>
      </c>
      <c r="O22">
        <v>2</v>
      </c>
      <c r="P22">
        <v>2</v>
      </c>
      <c r="Q22">
        <v>1</v>
      </c>
      <c r="R22">
        <v>2</v>
      </c>
      <c r="S22">
        <v>6</v>
      </c>
      <c r="T22">
        <v>2</v>
      </c>
    </row>
    <row r="23" spans="1:20" x14ac:dyDescent="0.3">
      <c r="A23" s="5">
        <v>1.25</v>
      </c>
      <c r="B23">
        <v>4</v>
      </c>
      <c r="C23">
        <v>1.5</v>
      </c>
      <c r="F23" s="11"/>
      <c r="G23" s="11"/>
      <c r="H23" s="11"/>
      <c r="I23" s="11"/>
      <c r="J23" s="11"/>
      <c r="K23" s="11"/>
      <c r="L23" s="11"/>
    </row>
    <row r="24" spans="1:20" x14ac:dyDescent="0.3">
      <c r="A24" s="5">
        <v>1.25</v>
      </c>
      <c r="B24">
        <v>2</v>
      </c>
      <c r="C24">
        <v>1</v>
      </c>
      <c r="F24" s="3">
        <v>1.5</v>
      </c>
      <c r="G24" s="3">
        <v>1.25</v>
      </c>
      <c r="H24" s="3">
        <v>1</v>
      </c>
      <c r="I24" s="3">
        <v>0.75</v>
      </c>
      <c r="J24" s="3">
        <v>0.5</v>
      </c>
      <c r="K24" s="4" t="s">
        <v>1</v>
      </c>
      <c r="L24" s="4" t="s">
        <v>0</v>
      </c>
      <c r="M24" s="4"/>
      <c r="N24" s="3">
        <v>1.5</v>
      </c>
      <c r="O24" s="3">
        <v>1.25</v>
      </c>
      <c r="P24" s="3">
        <v>1</v>
      </c>
      <c r="Q24" s="3">
        <v>0.75</v>
      </c>
      <c r="R24" s="3">
        <v>0.5</v>
      </c>
      <c r="S24" s="4" t="s">
        <v>1</v>
      </c>
      <c r="T24" s="4" t="s">
        <v>0</v>
      </c>
    </row>
    <row r="25" spans="1:20" x14ac:dyDescent="0.3">
      <c r="A25" s="5">
        <v>1.25</v>
      </c>
      <c r="B25">
        <v>1</v>
      </c>
      <c r="C25">
        <v>1.5</v>
      </c>
      <c r="E25" t="str">
        <f>H29</f>
        <v>Average</v>
      </c>
      <c r="F25" s="1">
        <f>AVERAGE(F3:F22)</f>
        <v>1.5</v>
      </c>
      <c r="G25" s="1">
        <f t="shared" ref="G25:T25" si="0">AVERAGE(G3:G22)</f>
        <v>1.2</v>
      </c>
      <c r="H25" s="1">
        <f t="shared" si="0"/>
        <v>3</v>
      </c>
      <c r="I25" s="1">
        <f t="shared" si="0"/>
        <v>2.35</v>
      </c>
      <c r="J25" s="1">
        <f t="shared" si="0"/>
        <v>3</v>
      </c>
      <c r="K25" s="1">
        <f t="shared" si="0"/>
        <v>4.2</v>
      </c>
      <c r="L25" s="1">
        <f t="shared" si="0"/>
        <v>2.6</v>
      </c>
      <c r="M25" s="1"/>
      <c r="N25" s="1">
        <f t="shared" si="0"/>
        <v>1.75</v>
      </c>
      <c r="O25" s="1">
        <f t="shared" si="0"/>
        <v>1.85</v>
      </c>
      <c r="P25" s="1">
        <f t="shared" si="0"/>
        <v>2.2749999999999999</v>
      </c>
      <c r="Q25" s="1">
        <f t="shared" si="0"/>
        <v>2.125</v>
      </c>
      <c r="R25" s="1">
        <f t="shared" si="0"/>
        <v>2.6749999999999998</v>
      </c>
      <c r="S25" s="1">
        <f t="shared" si="0"/>
        <v>4.415</v>
      </c>
      <c r="T25" s="1">
        <f t="shared" si="0"/>
        <v>2.0249999999999999</v>
      </c>
    </row>
    <row r="26" spans="1:20" x14ac:dyDescent="0.3">
      <c r="A26" s="5">
        <v>1.25</v>
      </c>
      <c r="B26">
        <v>1</v>
      </c>
      <c r="C26">
        <v>1.5</v>
      </c>
      <c r="E26" t="str">
        <f>I29</f>
        <v>Dispersion</v>
      </c>
      <c r="F26" s="1">
        <f>STDEV(F3:F22)</f>
        <v>1.6059101370939324</v>
      </c>
      <c r="G26" s="1">
        <f t="shared" ref="G26:T26" si="1">STDEV(G3:G22)</f>
        <v>1.3992479182911459</v>
      </c>
      <c r="H26" s="1">
        <f t="shared" si="1"/>
        <v>2.53397960362331</v>
      </c>
      <c r="I26" s="1">
        <f t="shared" si="1"/>
        <v>1.7554426642213128</v>
      </c>
      <c r="J26" s="1">
        <f t="shared" si="1"/>
        <v>2</v>
      </c>
      <c r="K26" s="1">
        <f t="shared" si="1"/>
        <v>2.9127668163304437</v>
      </c>
      <c r="L26" s="1">
        <f t="shared" si="1"/>
        <v>2.0621909656836754</v>
      </c>
      <c r="M26" s="1"/>
      <c r="N26" s="1">
        <f t="shared" si="1"/>
        <v>0.61772076812134225</v>
      </c>
      <c r="O26" s="1">
        <f t="shared" si="1"/>
        <v>0.48936048492959278</v>
      </c>
      <c r="P26" s="1">
        <f t="shared" si="1"/>
        <v>0.92444862656498905</v>
      </c>
      <c r="Q26" s="1">
        <f t="shared" si="1"/>
        <v>0.66639248747897895</v>
      </c>
      <c r="R26" s="1">
        <f t="shared" si="1"/>
        <v>0.74824355730780001</v>
      </c>
      <c r="S26" s="1">
        <f t="shared" si="1"/>
        <v>1.1617930787772572</v>
      </c>
      <c r="T26" s="1">
        <f t="shared" si="1"/>
        <v>0.59548741645638037</v>
      </c>
    </row>
    <row r="27" spans="1:20" x14ac:dyDescent="0.3">
      <c r="A27" s="5">
        <v>1.25</v>
      </c>
      <c r="B27">
        <v>0</v>
      </c>
      <c r="C27">
        <v>2</v>
      </c>
    </row>
    <row r="28" spans="1:20" x14ac:dyDescent="0.3">
      <c r="A28" s="5">
        <v>1.25</v>
      </c>
      <c r="B28">
        <v>3</v>
      </c>
      <c r="C28">
        <v>1.5</v>
      </c>
      <c r="G28" s="11" t="str">
        <f>F1</f>
        <v>2021 Larval counts Hajdúvid</v>
      </c>
      <c r="H28" s="11"/>
      <c r="I28" s="11"/>
    </row>
    <row r="29" spans="1:20" x14ac:dyDescent="0.3">
      <c r="A29" s="5">
        <v>1.25</v>
      </c>
      <c r="B29">
        <v>1</v>
      </c>
      <c r="C29">
        <v>2</v>
      </c>
      <c r="H29" t="str">
        <f>'2021_Röjtökmuzsaj'!E25</f>
        <v>Average</v>
      </c>
      <c r="I29" t="str">
        <f>'2021_Röjtökmuzsaj'!E26</f>
        <v>Dispersion</v>
      </c>
    </row>
    <row r="30" spans="1:20" x14ac:dyDescent="0.3">
      <c r="A30" s="5">
        <v>1.25</v>
      </c>
      <c r="B30">
        <v>1</v>
      </c>
      <c r="C30">
        <v>2</v>
      </c>
      <c r="G30" t="s">
        <v>1</v>
      </c>
      <c r="H30" s="1">
        <v>4.2</v>
      </c>
      <c r="I30" s="1">
        <v>2.9127668163304437</v>
      </c>
    </row>
    <row r="31" spans="1:20" x14ac:dyDescent="0.3">
      <c r="A31" s="5">
        <v>1.25</v>
      </c>
      <c r="B31">
        <v>1</v>
      </c>
      <c r="C31">
        <v>2.5</v>
      </c>
      <c r="G31" s="2">
        <v>1</v>
      </c>
      <c r="H31" s="1">
        <v>3</v>
      </c>
      <c r="I31" s="1">
        <v>2.53397960362331</v>
      </c>
    </row>
    <row r="32" spans="1:20" x14ac:dyDescent="0.3">
      <c r="A32" s="5">
        <v>1.25</v>
      </c>
      <c r="B32">
        <v>5</v>
      </c>
      <c r="C32">
        <v>2</v>
      </c>
      <c r="G32" s="2">
        <v>0.5</v>
      </c>
      <c r="H32" s="1">
        <v>3</v>
      </c>
      <c r="I32" s="1">
        <v>2</v>
      </c>
    </row>
    <row r="33" spans="1:10" x14ac:dyDescent="0.3">
      <c r="A33" s="5">
        <v>1.25</v>
      </c>
      <c r="B33">
        <v>0</v>
      </c>
      <c r="C33">
        <v>1.5</v>
      </c>
      <c r="G33" t="s">
        <v>0</v>
      </c>
      <c r="H33" s="1">
        <v>2.6</v>
      </c>
      <c r="I33" s="1">
        <v>2.0621909656836754</v>
      </c>
    </row>
    <row r="34" spans="1:10" x14ac:dyDescent="0.3">
      <c r="A34" s="5">
        <v>1.25</v>
      </c>
      <c r="B34">
        <v>0</v>
      </c>
      <c r="C34">
        <v>1.5</v>
      </c>
      <c r="G34" s="2">
        <v>0.75</v>
      </c>
      <c r="H34" s="1">
        <v>2.35</v>
      </c>
      <c r="I34" s="1">
        <v>1.7554426642213128</v>
      </c>
    </row>
    <row r="35" spans="1:10" x14ac:dyDescent="0.3">
      <c r="A35" s="5">
        <v>1.25</v>
      </c>
      <c r="B35">
        <v>0</v>
      </c>
      <c r="C35">
        <v>2.5</v>
      </c>
      <c r="G35" s="2">
        <v>1.5</v>
      </c>
      <c r="H35" s="1">
        <v>1.5</v>
      </c>
      <c r="I35" s="1">
        <v>1.6059101370939324</v>
      </c>
    </row>
    <row r="36" spans="1:10" x14ac:dyDescent="0.3">
      <c r="A36" s="5">
        <v>1.25</v>
      </c>
      <c r="B36">
        <v>2</v>
      </c>
      <c r="C36">
        <v>1.5</v>
      </c>
      <c r="G36" s="2">
        <v>1.25</v>
      </c>
      <c r="H36" s="1">
        <v>1.2</v>
      </c>
      <c r="I36" s="1">
        <v>1.3992479182911459</v>
      </c>
    </row>
    <row r="37" spans="1:10" x14ac:dyDescent="0.3">
      <c r="A37" s="5">
        <v>1.25</v>
      </c>
      <c r="B37">
        <v>1</v>
      </c>
      <c r="C37">
        <v>1.5</v>
      </c>
    </row>
    <row r="38" spans="1:10" x14ac:dyDescent="0.3">
      <c r="A38" s="5">
        <v>1.25</v>
      </c>
      <c r="B38">
        <v>0</v>
      </c>
      <c r="C38">
        <v>1.5</v>
      </c>
      <c r="G38" s="11" t="str">
        <f>N1</f>
        <v>2021 Root damage Hajdúvid</v>
      </c>
      <c r="H38" s="11"/>
      <c r="I38" s="11"/>
    </row>
    <row r="39" spans="1:10" x14ac:dyDescent="0.3">
      <c r="A39" s="5">
        <v>1.25</v>
      </c>
      <c r="B39">
        <v>0</v>
      </c>
      <c r="C39">
        <v>2</v>
      </c>
      <c r="G39" t="s">
        <v>1</v>
      </c>
      <c r="H39" s="1">
        <v>4.415</v>
      </c>
      <c r="I39" s="1">
        <v>1.1617930787772572</v>
      </c>
    </row>
    <row r="40" spans="1:10" x14ac:dyDescent="0.3">
      <c r="A40" s="5">
        <v>1.25</v>
      </c>
      <c r="B40">
        <v>0</v>
      </c>
      <c r="C40">
        <v>2.5</v>
      </c>
      <c r="G40" s="2">
        <v>0.5</v>
      </c>
      <c r="H40" s="1">
        <v>2.6749999999999998</v>
      </c>
      <c r="I40" s="1">
        <v>0.74824355730780001</v>
      </c>
    </row>
    <row r="41" spans="1:10" x14ac:dyDescent="0.3">
      <c r="A41" s="5">
        <v>1.25</v>
      </c>
      <c r="B41">
        <v>1</v>
      </c>
      <c r="C41">
        <v>2</v>
      </c>
      <c r="G41" s="2">
        <v>1</v>
      </c>
      <c r="H41" s="1">
        <v>2.2749999999999999</v>
      </c>
      <c r="I41" s="1">
        <v>0.92444862656498905</v>
      </c>
    </row>
    <row r="42" spans="1:10" x14ac:dyDescent="0.3">
      <c r="A42" s="5">
        <v>1</v>
      </c>
      <c r="B42">
        <v>1</v>
      </c>
      <c r="C42">
        <v>1</v>
      </c>
      <c r="G42" s="2">
        <v>0.75</v>
      </c>
      <c r="H42" s="1">
        <v>2.125</v>
      </c>
      <c r="I42" s="1">
        <v>0.66639248747897895</v>
      </c>
    </row>
    <row r="43" spans="1:10" x14ac:dyDescent="0.3">
      <c r="A43" s="5">
        <v>1</v>
      </c>
      <c r="B43">
        <v>2</v>
      </c>
      <c r="C43">
        <v>2.5</v>
      </c>
      <c r="G43" t="s">
        <v>0</v>
      </c>
      <c r="H43" s="1">
        <v>2.0249999999999999</v>
      </c>
      <c r="I43" s="1">
        <v>0.59548741645638037</v>
      </c>
    </row>
    <row r="44" spans="1:10" x14ac:dyDescent="0.3">
      <c r="A44" s="5">
        <v>1</v>
      </c>
      <c r="B44">
        <v>4</v>
      </c>
      <c r="C44">
        <v>2</v>
      </c>
      <c r="G44" s="2">
        <v>1.25</v>
      </c>
      <c r="H44" s="1">
        <v>1.85</v>
      </c>
      <c r="I44" s="1">
        <v>0.48936048492959278</v>
      </c>
    </row>
    <row r="45" spans="1:10" x14ac:dyDescent="0.3">
      <c r="A45" s="5">
        <v>1</v>
      </c>
      <c r="B45">
        <v>10</v>
      </c>
      <c r="C45">
        <v>1.5</v>
      </c>
      <c r="G45" s="2">
        <v>1.5</v>
      </c>
      <c r="H45" s="1">
        <v>1.75</v>
      </c>
      <c r="I45" s="1">
        <v>0.61772076812134225</v>
      </c>
    </row>
    <row r="46" spans="1:10" x14ac:dyDescent="0.3">
      <c r="A46" s="5">
        <v>1</v>
      </c>
      <c r="B46">
        <v>5</v>
      </c>
      <c r="C46">
        <v>2</v>
      </c>
    </row>
    <row r="47" spans="1:10" ht="15" thickBot="1" x14ac:dyDescent="0.35">
      <c r="A47" s="5">
        <v>1</v>
      </c>
      <c r="B47">
        <v>0</v>
      </c>
      <c r="C47">
        <v>2</v>
      </c>
    </row>
    <row r="48" spans="1:10" ht="16.95" customHeight="1" thickBot="1" x14ac:dyDescent="0.35">
      <c r="A48" s="5">
        <v>1</v>
      </c>
      <c r="B48">
        <v>5</v>
      </c>
      <c r="C48">
        <v>1.5</v>
      </c>
      <c r="E48" s="7" t="s">
        <v>20</v>
      </c>
      <c r="F48" s="8" t="s">
        <v>28</v>
      </c>
      <c r="G48" s="8" t="s">
        <v>29</v>
      </c>
      <c r="H48" s="8" t="s">
        <v>23</v>
      </c>
      <c r="I48" s="8" t="s">
        <v>30</v>
      </c>
      <c r="J48" s="8" t="s">
        <v>31</v>
      </c>
    </row>
    <row r="49" spans="1:10" ht="16.2" thickBot="1" x14ac:dyDescent="0.35">
      <c r="A49" s="5">
        <v>1</v>
      </c>
      <c r="B49">
        <v>1</v>
      </c>
      <c r="C49">
        <v>2</v>
      </c>
      <c r="E49" s="9">
        <v>1.5</v>
      </c>
      <c r="F49" s="10">
        <v>360</v>
      </c>
      <c r="G49" s="10">
        <v>1.29</v>
      </c>
      <c r="H49" s="10">
        <v>3.03</v>
      </c>
      <c r="I49" s="10">
        <v>6.5000000000000002E-2</v>
      </c>
      <c r="J49" s="10">
        <v>4.55</v>
      </c>
    </row>
    <row r="50" spans="1:10" ht="16.2" thickBot="1" x14ac:dyDescent="0.35">
      <c r="A50" s="5">
        <v>1</v>
      </c>
      <c r="B50">
        <v>6</v>
      </c>
      <c r="C50">
        <v>2.5</v>
      </c>
      <c r="E50" s="9">
        <v>1.25</v>
      </c>
      <c r="F50" s="10">
        <v>360</v>
      </c>
      <c r="G50" s="10">
        <v>1.08</v>
      </c>
      <c r="H50" s="10">
        <v>3.24</v>
      </c>
      <c r="I50" s="10">
        <v>5.2999999999999999E-2</v>
      </c>
      <c r="J50" s="10">
        <v>3.71</v>
      </c>
    </row>
    <row r="51" spans="1:10" ht="16.2" thickBot="1" x14ac:dyDescent="0.35">
      <c r="A51" s="5">
        <v>1</v>
      </c>
      <c r="B51">
        <v>3</v>
      </c>
      <c r="C51">
        <v>4.5</v>
      </c>
      <c r="E51" s="9">
        <v>1</v>
      </c>
      <c r="F51" s="10">
        <v>360</v>
      </c>
      <c r="G51" s="10">
        <v>0.86</v>
      </c>
      <c r="H51" s="10">
        <v>3.46</v>
      </c>
      <c r="I51" s="10">
        <v>4.2999999999999997E-2</v>
      </c>
      <c r="J51" s="10">
        <v>3.01</v>
      </c>
    </row>
    <row r="52" spans="1:10" ht="16.2" thickBot="1" x14ac:dyDescent="0.35">
      <c r="A52" s="5">
        <v>1</v>
      </c>
      <c r="B52">
        <v>3</v>
      </c>
      <c r="C52">
        <v>2</v>
      </c>
      <c r="E52" s="9">
        <v>0.75</v>
      </c>
      <c r="F52" s="10">
        <v>360</v>
      </c>
      <c r="G52" s="10">
        <v>0.65</v>
      </c>
      <c r="H52" s="10">
        <v>3.67</v>
      </c>
      <c r="I52" s="10">
        <v>3.3000000000000002E-2</v>
      </c>
      <c r="J52" s="10">
        <v>2.31</v>
      </c>
    </row>
    <row r="53" spans="1:10" ht="16.2" thickBot="1" x14ac:dyDescent="0.35">
      <c r="A53" s="5">
        <v>1</v>
      </c>
      <c r="B53">
        <v>2</v>
      </c>
      <c r="C53">
        <v>3.5</v>
      </c>
      <c r="E53" s="9">
        <v>0.5</v>
      </c>
      <c r="F53" s="10">
        <v>360</v>
      </c>
      <c r="G53" s="10">
        <v>0.43</v>
      </c>
      <c r="H53" s="10">
        <v>3.98</v>
      </c>
      <c r="I53" s="10">
        <v>2.1999999999999999E-2</v>
      </c>
      <c r="J53" s="10">
        <v>1.54</v>
      </c>
    </row>
    <row r="54" spans="1:10" x14ac:dyDescent="0.3">
      <c r="A54" s="5">
        <v>1</v>
      </c>
      <c r="B54">
        <v>1</v>
      </c>
      <c r="C54">
        <v>4.5</v>
      </c>
    </row>
    <row r="55" spans="1:10" x14ac:dyDescent="0.3">
      <c r="A55" s="5">
        <v>1</v>
      </c>
      <c r="B55">
        <v>0</v>
      </c>
      <c r="C55">
        <v>2.5</v>
      </c>
    </row>
    <row r="56" spans="1:10" x14ac:dyDescent="0.3">
      <c r="A56" s="5">
        <v>1</v>
      </c>
      <c r="B56">
        <v>3</v>
      </c>
      <c r="C56">
        <v>1.5</v>
      </c>
    </row>
    <row r="57" spans="1:10" x14ac:dyDescent="0.3">
      <c r="A57" s="5">
        <v>1</v>
      </c>
      <c r="B57">
        <v>4</v>
      </c>
      <c r="C57">
        <v>2</v>
      </c>
    </row>
    <row r="58" spans="1:10" x14ac:dyDescent="0.3">
      <c r="A58" s="5">
        <v>1</v>
      </c>
      <c r="B58">
        <v>3</v>
      </c>
      <c r="C58">
        <v>2.5</v>
      </c>
    </row>
    <row r="59" spans="1:10" x14ac:dyDescent="0.3">
      <c r="A59" s="5">
        <v>1</v>
      </c>
      <c r="B59">
        <v>1</v>
      </c>
      <c r="C59">
        <v>1.5</v>
      </c>
    </row>
    <row r="60" spans="1:10" x14ac:dyDescent="0.3">
      <c r="A60" s="5">
        <v>1</v>
      </c>
      <c r="B60">
        <v>0</v>
      </c>
      <c r="C60">
        <v>2</v>
      </c>
    </row>
    <row r="61" spans="1:10" x14ac:dyDescent="0.3">
      <c r="A61" s="5">
        <v>1</v>
      </c>
      <c r="B61">
        <v>6</v>
      </c>
      <c r="C61">
        <v>2</v>
      </c>
    </row>
    <row r="62" spans="1:10" x14ac:dyDescent="0.3">
      <c r="A62" s="5">
        <v>0.75</v>
      </c>
      <c r="B62">
        <v>1</v>
      </c>
      <c r="C62">
        <v>2.5</v>
      </c>
    </row>
    <row r="63" spans="1:10" x14ac:dyDescent="0.3">
      <c r="A63" s="5">
        <v>0.75</v>
      </c>
      <c r="B63">
        <v>0</v>
      </c>
      <c r="C63">
        <v>3</v>
      </c>
    </row>
    <row r="64" spans="1:10" x14ac:dyDescent="0.3">
      <c r="A64" s="5">
        <v>0.75</v>
      </c>
      <c r="B64">
        <v>2</v>
      </c>
      <c r="C64">
        <v>2.5</v>
      </c>
    </row>
    <row r="65" spans="1:3" x14ac:dyDescent="0.3">
      <c r="A65" s="5">
        <v>0.75</v>
      </c>
      <c r="B65">
        <v>2</v>
      </c>
      <c r="C65">
        <v>1.5</v>
      </c>
    </row>
    <row r="66" spans="1:3" x14ac:dyDescent="0.3">
      <c r="A66" s="5">
        <v>0.75</v>
      </c>
      <c r="B66">
        <v>2</v>
      </c>
      <c r="C66">
        <v>1.5</v>
      </c>
    </row>
    <row r="67" spans="1:3" x14ac:dyDescent="0.3">
      <c r="A67" s="5">
        <v>0.75</v>
      </c>
      <c r="B67">
        <v>0</v>
      </c>
      <c r="C67">
        <v>2.5</v>
      </c>
    </row>
    <row r="68" spans="1:3" x14ac:dyDescent="0.3">
      <c r="A68" s="5">
        <v>0.75</v>
      </c>
      <c r="B68">
        <v>1</v>
      </c>
      <c r="C68">
        <v>3.5</v>
      </c>
    </row>
    <row r="69" spans="1:3" x14ac:dyDescent="0.3">
      <c r="A69" s="5">
        <v>0.75</v>
      </c>
      <c r="B69">
        <v>6</v>
      </c>
      <c r="C69">
        <v>1.5</v>
      </c>
    </row>
    <row r="70" spans="1:3" x14ac:dyDescent="0.3">
      <c r="A70" s="5">
        <v>0.75</v>
      </c>
      <c r="B70">
        <v>1</v>
      </c>
      <c r="C70">
        <v>2</v>
      </c>
    </row>
    <row r="71" spans="1:3" x14ac:dyDescent="0.3">
      <c r="A71" s="5">
        <v>0.75</v>
      </c>
      <c r="B71">
        <v>3</v>
      </c>
      <c r="C71">
        <v>1.5</v>
      </c>
    </row>
    <row r="72" spans="1:3" x14ac:dyDescent="0.3">
      <c r="A72" s="5">
        <v>0.75</v>
      </c>
      <c r="B72">
        <v>3</v>
      </c>
      <c r="C72">
        <v>2</v>
      </c>
    </row>
    <row r="73" spans="1:3" x14ac:dyDescent="0.3">
      <c r="A73" s="5">
        <v>0.75</v>
      </c>
      <c r="B73">
        <v>4</v>
      </c>
      <c r="C73">
        <v>1.5</v>
      </c>
    </row>
    <row r="74" spans="1:3" x14ac:dyDescent="0.3">
      <c r="A74" s="5">
        <v>0.75</v>
      </c>
      <c r="B74">
        <v>5</v>
      </c>
      <c r="C74">
        <v>3</v>
      </c>
    </row>
    <row r="75" spans="1:3" x14ac:dyDescent="0.3">
      <c r="A75" s="5">
        <v>0.75</v>
      </c>
      <c r="B75">
        <v>2</v>
      </c>
      <c r="C75">
        <v>2.5</v>
      </c>
    </row>
    <row r="76" spans="1:3" x14ac:dyDescent="0.3">
      <c r="A76" s="5">
        <v>0.75</v>
      </c>
      <c r="B76">
        <v>3</v>
      </c>
      <c r="C76">
        <v>2</v>
      </c>
    </row>
    <row r="77" spans="1:3" x14ac:dyDescent="0.3">
      <c r="A77" s="5">
        <v>0.75</v>
      </c>
      <c r="B77">
        <v>0</v>
      </c>
      <c r="C77">
        <v>2</v>
      </c>
    </row>
    <row r="78" spans="1:3" x14ac:dyDescent="0.3">
      <c r="A78" s="5">
        <v>0.75</v>
      </c>
      <c r="B78">
        <v>4</v>
      </c>
      <c r="C78">
        <v>3</v>
      </c>
    </row>
    <row r="79" spans="1:3" x14ac:dyDescent="0.3">
      <c r="A79" s="5">
        <v>0.75</v>
      </c>
      <c r="B79">
        <v>1</v>
      </c>
      <c r="C79">
        <v>1.5</v>
      </c>
    </row>
    <row r="80" spans="1:3" x14ac:dyDescent="0.3">
      <c r="A80" s="5">
        <v>0.75</v>
      </c>
      <c r="B80">
        <v>5</v>
      </c>
      <c r="C80">
        <v>2</v>
      </c>
    </row>
    <row r="81" spans="1:3" x14ac:dyDescent="0.3">
      <c r="A81" s="5">
        <v>0.75</v>
      </c>
      <c r="B81">
        <v>2</v>
      </c>
      <c r="C81">
        <v>1</v>
      </c>
    </row>
    <row r="82" spans="1:3" x14ac:dyDescent="0.3">
      <c r="A82" s="5">
        <v>0.5</v>
      </c>
      <c r="B82">
        <v>5</v>
      </c>
      <c r="C82">
        <v>1.5</v>
      </c>
    </row>
    <row r="83" spans="1:3" x14ac:dyDescent="0.3">
      <c r="A83" s="5">
        <v>0.5</v>
      </c>
      <c r="B83">
        <v>6</v>
      </c>
      <c r="C83">
        <v>1.5</v>
      </c>
    </row>
    <row r="84" spans="1:3" x14ac:dyDescent="0.3">
      <c r="A84" s="5">
        <v>0.5</v>
      </c>
      <c r="B84">
        <v>4</v>
      </c>
      <c r="C84">
        <v>3.5</v>
      </c>
    </row>
    <row r="85" spans="1:3" x14ac:dyDescent="0.3">
      <c r="A85" s="5">
        <v>0.5</v>
      </c>
      <c r="B85">
        <v>4</v>
      </c>
      <c r="C85">
        <v>3.5</v>
      </c>
    </row>
    <row r="86" spans="1:3" x14ac:dyDescent="0.3">
      <c r="A86" s="5">
        <v>0.5</v>
      </c>
      <c r="B86">
        <v>6</v>
      </c>
      <c r="C86">
        <v>3.5</v>
      </c>
    </row>
    <row r="87" spans="1:3" x14ac:dyDescent="0.3">
      <c r="A87" s="5">
        <v>0.5</v>
      </c>
      <c r="B87">
        <v>2</v>
      </c>
      <c r="C87">
        <v>3</v>
      </c>
    </row>
    <row r="88" spans="1:3" x14ac:dyDescent="0.3">
      <c r="A88" s="5">
        <v>0.5</v>
      </c>
      <c r="B88">
        <v>2</v>
      </c>
      <c r="C88">
        <v>3</v>
      </c>
    </row>
    <row r="89" spans="1:3" x14ac:dyDescent="0.3">
      <c r="A89" s="5">
        <v>0.5</v>
      </c>
      <c r="B89">
        <v>1</v>
      </c>
      <c r="C89">
        <v>2.5</v>
      </c>
    </row>
    <row r="90" spans="1:3" x14ac:dyDescent="0.3">
      <c r="A90" s="5">
        <v>0.5</v>
      </c>
      <c r="B90">
        <v>2</v>
      </c>
      <c r="C90">
        <v>3.5</v>
      </c>
    </row>
    <row r="91" spans="1:3" x14ac:dyDescent="0.3">
      <c r="A91" s="5">
        <v>0.5</v>
      </c>
      <c r="B91">
        <v>6</v>
      </c>
      <c r="C91">
        <v>3</v>
      </c>
    </row>
    <row r="92" spans="1:3" x14ac:dyDescent="0.3">
      <c r="A92" s="5">
        <v>0.5</v>
      </c>
      <c r="B92">
        <v>5</v>
      </c>
      <c r="C92">
        <v>2</v>
      </c>
    </row>
    <row r="93" spans="1:3" x14ac:dyDescent="0.3">
      <c r="A93" s="5">
        <v>0.5</v>
      </c>
      <c r="B93">
        <v>2</v>
      </c>
      <c r="C93">
        <v>3</v>
      </c>
    </row>
    <row r="94" spans="1:3" x14ac:dyDescent="0.3">
      <c r="A94" s="5">
        <v>0.5</v>
      </c>
      <c r="B94">
        <v>3</v>
      </c>
      <c r="C94">
        <v>3.5</v>
      </c>
    </row>
    <row r="95" spans="1:3" x14ac:dyDescent="0.3">
      <c r="A95" s="5">
        <v>0.5</v>
      </c>
      <c r="B95">
        <v>3</v>
      </c>
      <c r="C95">
        <v>3</v>
      </c>
    </row>
    <row r="96" spans="1:3" x14ac:dyDescent="0.3">
      <c r="A96" s="5">
        <v>0.5</v>
      </c>
      <c r="B96">
        <v>5</v>
      </c>
      <c r="C96">
        <v>2.5</v>
      </c>
    </row>
    <row r="97" spans="1:3" x14ac:dyDescent="0.3">
      <c r="A97" s="5">
        <v>0.5</v>
      </c>
      <c r="B97">
        <v>1</v>
      </c>
      <c r="C97">
        <v>3</v>
      </c>
    </row>
    <row r="98" spans="1:3" x14ac:dyDescent="0.3">
      <c r="A98" s="5">
        <v>0.5</v>
      </c>
      <c r="B98">
        <v>1</v>
      </c>
      <c r="C98">
        <v>1.5</v>
      </c>
    </row>
    <row r="99" spans="1:3" x14ac:dyDescent="0.3">
      <c r="A99" s="5">
        <v>0.5</v>
      </c>
      <c r="B99">
        <v>0</v>
      </c>
      <c r="C99">
        <v>3</v>
      </c>
    </row>
    <row r="100" spans="1:3" x14ac:dyDescent="0.3">
      <c r="A100" s="5">
        <v>0.5</v>
      </c>
      <c r="B100">
        <v>0</v>
      </c>
      <c r="C100">
        <v>1.5</v>
      </c>
    </row>
    <row r="101" spans="1:3" x14ac:dyDescent="0.3">
      <c r="A101" s="5">
        <v>0.5</v>
      </c>
      <c r="B101">
        <v>2</v>
      </c>
      <c r="C101">
        <v>2</v>
      </c>
    </row>
    <row r="102" spans="1:3" x14ac:dyDescent="0.3">
      <c r="A102" s="6" t="s">
        <v>1</v>
      </c>
      <c r="B102">
        <v>4</v>
      </c>
      <c r="C102">
        <v>6</v>
      </c>
    </row>
    <row r="103" spans="1:3" x14ac:dyDescent="0.3">
      <c r="A103" s="6" t="s">
        <v>1</v>
      </c>
      <c r="B103">
        <v>2</v>
      </c>
      <c r="C103">
        <v>3.5</v>
      </c>
    </row>
    <row r="104" spans="1:3" x14ac:dyDescent="0.3">
      <c r="A104" s="6" t="s">
        <v>1</v>
      </c>
      <c r="B104">
        <v>9</v>
      </c>
      <c r="C104">
        <v>5</v>
      </c>
    </row>
    <row r="105" spans="1:3" x14ac:dyDescent="0.3">
      <c r="A105" s="6" t="s">
        <v>1</v>
      </c>
      <c r="B105">
        <v>4</v>
      </c>
      <c r="C105">
        <v>6</v>
      </c>
    </row>
    <row r="106" spans="1:3" x14ac:dyDescent="0.3">
      <c r="A106" s="6" t="s">
        <v>1</v>
      </c>
      <c r="B106">
        <v>9</v>
      </c>
      <c r="C106">
        <v>5.5</v>
      </c>
    </row>
    <row r="107" spans="1:3" x14ac:dyDescent="0.3">
      <c r="A107" s="6" t="s">
        <v>1</v>
      </c>
      <c r="B107">
        <v>0</v>
      </c>
      <c r="C107">
        <v>4</v>
      </c>
    </row>
    <row r="108" spans="1:3" x14ac:dyDescent="0.3">
      <c r="A108" s="6" t="s">
        <v>1</v>
      </c>
      <c r="B108">
        <v>3</v>
      </c>
      <c r="C108">
        <v>4</v>
      </c>
    </row>
    <row r="109" spans="1:3" x14ac:dyDescent="0.3">
      <c r="A109" s="6" t="s">
        <v>1</v>
      </c>
      <c r="B109">
        <v>5</v>
      </c>
      <c r="C109">
        <v>4</v>
      </c>
    </row>
    <row r="110" spans="1:3" x14ac:dyDescent="0.3">
      <c r="A110" s="6" t="s">
        <v>1</v>
      </c>
      <c r="B110">
        <v>3</v>
      </c>
      <c r="C110">
        <v>3.5</v>
      </c>
    </row>
    <row r="111" spans="1:3" x14ac:dyDescent="0.3">
      <c r="A111" s="6" t="s">
        <v>1</v>
      </c>
      <c r="B111">
        <v>0</v>
      </c>
      <c r="C111">
        <v>3</v>
      </c>
    </row>
    <row r="112" spans="1:3" x14ac:dyDescent="0.3">
      <c r="A112" s="6" t="s">
        <v>1</v>
      </c>
      <c r="B112">
        <v>6</v>
      </c>
      <c r="C112">
        <v>3.5</v>
      </c>
    </row>
    <row r="113" spans="1:3" x14ac:dyDescent="0.3">
      <c r="A113" s="6" t="s">
        <v>1</v>
      </c>
      <c r="B113">
        <v>6</v>
      </c>
      <c r="C113">
        <v>2.5</v>
      </c>
    </row>
    <row r="114" spans="1:3" x14ac:dyDescent="0.3">
      <c r="A114" s="6" t="s">
        <v>1</v>
      </c>
      <c r="B114">
        <v>10</v>
      </c>
      <c r="C114">
        <v>6</v>
      </c>
    </row>
    <row r="115" spans="1:3" x14ac:dyDescent="0.3">
      <c r="A115" s="6" t="s">
        <v>1</v>
      </c>
      <c r="B115">
        <v>5</v>
      </c>
      <c r="C115">
        <v>2.5</v>
      </c>
    </row>
    <row r="116" spans="1:3" x14ac:dyDescent="0.3">
      <c r="A116" s="6" t="s">
        <v>1</v>
      </c>
      <c r="B116">
        <v>6</v>
      </c>
      <c r="C116">
        <v>4.5</v>
      </c>
    </row>
    <row r="117" spans="1:3" x14ac:dyDescent="0.3">
      <c r="A117" s="6" t="s">
        <v>1</v>
      </c>
      <c r="B117">
        <v>2</v>
      </c>
      <c r="C117">
        <v>4.3</v>
      </c>
    </row>
    <row r="118" spans="1:3" x14ac:dyDescent="0.3">
      <c r="A118" s="6" t="s">
        <v>1</v>
      </c>
      <c r="B118">
        <v>0</v>
      </c>
      <c r="C118">
        <v>4</v>
      </c>
    </row>
    <row r="119" spans="1:3" x14ac:dyDescent="0.3">
      <c r="A119" s="6" t="s">
        <v>1</v>
      </c>
      <c r="B119">
        <v>4</v>
      </c>
      <c r="C119">
        <v>5</v>
      </c>
    </row>
    <row r="120" spans="1:3" x14ac:dyDescent="0.3">
      <c r="A120" s="6" t="s">
        <v>1</v>
      </c>
      <c r="B120">
        <v>2</v>
      </c>
      <c r="C120">
        <v>5.5</v>
      </c>
    </row>
    <row r="121" spans="1:3" x14ac:dyDescent="0.3">
      <c r="A121" s="6" t="s">
        <v>1</v>
      </c>
      <c r="B121">
        <v>4</v>
      </c>
      <c r="C121">
        <v>6</v>
      </c>
    </row>
    <row r="122" spans="1:3" x14ac:dyDescent="0.3">
      <c r="A122" s="6" t="s">
        <v>0</v>
      </c>
      <c r="B122">
        <v>4</v>
      </c>
      <c r="C122">
        <v>1.5</v>
      </c>
    </row>
    <row r="123" spans="1:3" x14ac:dyDescent="0.3">
      <c r="A123" s="6" t="s">
        <v>0</v>
      </c>
      <c r="B123">
        <v>7</v>
      </c>
      <c r="C123">
        <v>3</v>
      </c>
    </row>
    <row r="124" spans="1:3" x14ac:dyDescent="0.3">
      <c r="A124" s="6" t="s">
        <v>0</v>
      </c>
      <c r="B124">
        <v>3</v>
      </c>
      <c r="C124">
        <v>3.5</v>
      </c>
    </row>
    <row r="125" spans="1:3" x14ac:dyDescent="0.3">
      <c r="A125" s="6" t="s">
        <v>0</v>
      </c>
      <c r="B125">
        <v>0</v>
      </c>
      <c r="C125">
        <v>2.5</v>
      </c>
    </row>
    <row r="126" spans="1:3" x14ac:dyDescent="0.3">
      <c r="A126" s="6" t="s">
        <v>0</v>
      </c>
      <c r="B126">
        <v>1</v>
      </c>
      <c r="C126">
        <v>1.5</v>
      </c>
    </row>
    <row r="127" spans="1:3" x14ac:dyDescent="0.3">
      <c r="A127" s="6" t="s">
        <v>0</v>
      </c>
      <c r="B127">
        <v>4</v>
      </c>
      <c r="C127">
        <v>1.5</v>
      </c>
    </row>
    <row r="128" spans="1:3" x14ac:dyDescent="0.3">
      <c r="A128" s="6" t="s">
        <v>0</v>
      </c>
      <c r="B128">
        <v>6</v>
      </c>
      <c r="C128">
        <v>2</v>
      </c>
    </row>
    <row r="129" spans="1:3" x14ac:dyDescent="0.3">
      <c r="A129" s="6" t="s">
        <v>0</v>
      </c>
      <c r="B129">
        <v>2</v>
      </c>
      <c r="C129">
        <v>2.5</v>
      </c>
    </row>
    <row r="130" spans="1:3" x14ac:dyDescent="0.3">
      <c r="A130" s="6" t="s">
        <v>0</v>
      </c>
      <c r="B130">
        <v>2</v>
      </c>
      <c r="C130">
        <v>1.5</v>
      </c>
    </row>
    <row r="131" spans="1:3" x14ac:dyDescent="0.3">
      <c r="A131" s="6" t="s">
        <v>0</v>
      </c>
      <c r="B131">
        <v>0</v>
      </c>
      <c r="C131">
        <v>3</v>
      </c>
    </row>
    <row r="132" spans="1:3" x14ac:dyDescent="0.3">
      <c r="A132" s="6" t="s">
        <v>0</v>
      </c>
      <c r="B132">
        <v>5</v>
      </c>
      <c r="C132">
        <v>2</v>
      </c>
    </row>
    <row r="133" spans="1:3" x14ac:dyDescent="0.3">
      <c r="A133" s="6" t="s">
        <v>0</v>
      </c>
      <c r="B133">
        <v>1</v>
      </c>
      <c r="C133">
        <v>2</v>
      </c>
    </row>
    <row r="134" spans="1:3" x14ac:dyDescent="0.3">
      <c r="A134" s="6" t="s">
        <v>0</v>
      </c>
      <c r="B134">
        <v>2</v>
      </c>
      <c r="C134">
        <v>2</v>
      </c>
    </row>
    <row r="135" spans="1:3" x14ac:dyDescent="0.3">
      <c r="A135" s="6" t="s">
        <v>0</v>
      </c>
      <c r="B135">
        <v>4</v>
      </c>
      <c r="C135">
        <v>1.5</v>
      </c>
    </row>
    <row r="136" spans="1:3" x14ac:dyDescent="0.3">
      <c r="A136" s="6" t="s">
        <v>0</v>
      </c>
      <c r="B136">
        <v>5</v>
      </c>
      <c r="C136">
        <v>2</v>
      </c>
    </row>
    <row r="137" spans="1:3" x14ac:dyDescent="0.3">
      <c r="A137" s="6" t="s">
        <v>0</v>
      </c>
      <c r="B137">
        <v>1</v>
      </c>
      <c r="C137">
        <v>1.5</v>
      </c>
    </row>
    <row r="138" spans="1:3" x14ac:dyDescent="0.3">
      <c r="A138" s="6" t="s">
        <v>0</v>
      </c>
      <c r="B138">
        <v>2</v>
      </c>
      <c r="C138">
        <v>2</v>
      </c>
    </row>
    <row r="139" spans="1:3" x14ac:dyDescent="0.3">
      <c r="A139" s="6" t="s">
        <v>0</v>
      </c>
      <c r="B139">
        <v>0</v>
      </c>
      <c r="C139">
        <v>1.5</v>
      </c>
    </row>
    <row r="140" spans="1:3" x14ac:dyDescent="0.3">
      <c r="A140" s="6" t="s">
        <v>0</v>
      </c>
      <c r="B140">
        <v>1</v>
      </c>
      <c r="C140">
        <v>1.5</v>
      </c>
    </row>
    <row r="141" spans="1:3" x14ac:dyDescent="0.3">
      <c r="A141" s="6" t="s">
        <v>0</v>
      </c>
      <c r="B141">
        <v>2</v>
      </c>
      <c r="C141">
        <v>2</v>
      </c>
    </row>
  </sheetData>
  <sortState xmlns:xlrd2="http://schemas.microsoft.com/office/spreadsheetml/2017/richdata2" ref="G39:I45">
    <sortCondition descending="1" ref="H39:H45"/>
  </sortState>
  <mergeCells count="5">
    <mergeCell ref="F1:L1"/>
    <mergeCell ref="N1:T1"/>
    <mergeCell ref="F23:L23"/>
    <mergeCell ref="G28:I28"/>
    <mergeCell ref="G38:I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F3D2-02E6-4E90-BB49-C43D23955097}">
  <dimension ref="C1:O14"/>
  <sheetViews>
    <sheetView topLeftCell="A2" zoomScale="70" zoomScaleNormal="70" workbookViewId="0">
      <selection activeCell="R2" sqref="R2"/>
    </sheetView>
  </sheetViews>
  <sheetFormatPr defaultRowHeight="14.4" x14ac:dyDescent="0.3"/>
  <cols>
    <col min="3" max="3" width="66.44140625" customWidth="1"/>
    <col min="10" max="10" width="2.77734375" customWidth="1"/>
    <col min="11" max="11" width="3" hidden="1" customWidth="1"/>
    <col min="12" max="13" width="8.77734375" hidden="1" customWidth="1"/>
    <col min="14" max="14" width="2.77734375" hidden="1" customWidth="1"/>
    <col min="15" max="15" width="8.77734375" hidden="1" customWidth="1"/>
  </cols>
  <sheetData>
    <row r="1" spans="3:15" ht="7.05" customHeight="1" x14ac:dyDescent="0.3"/>
    <row r="2" spans="3:15" ht="409.5" customHeight="1" x14ac:dyDescent="0.3">
      <c r="C2" s="13" t="s">
        <v>32</v>
      </c>
      <c r="D2" s="13"/>
      <c r="E2" s="13"/>
      <c r="F2" s="13"/>
      <c r="G2" s="13"/>
      <c r="H2" s="13"/>
      <c r="I2" s="13"/>
      <c r="J2" s="13"/>
      <c r="K2" s="13"/>
      <c r="L2" s="13"/>
      <c r="M2" s="13"/>
      <c r="N2" s="13"/>
      <c r="O2" s="13"/>
    </row>
    <row r="3" spans="3:15" x14ac:dyDescent="0.3">
      <c r="C3" s="13"/>
      <c r="D3" s="13"/>
      <c r="E3" s="13"/>
      <c r="F3" s="13"/>
      <c r="G3" s="13"/>
      <c r="H3" s="13"/>
      <c r="I3" s="13"/>
      <c r="J3" s="13"/>
      <c r="K3" s="13"/>
      <c r="L3" s="13"/>
      <c r="M3" s="13"/>
      <c r="N3" s="13"/>
      <c r="O3" s="13"/>
    </row>
    <row r="4" spans="3:15" x14ac:dyDescent="0.3">
      <c r="C4" s="13"/>
      <c r="D4" s="13"/>
      <c r="E4" s="13"/>
      <c r="F4" s="13"/>
      <c r="G4" s="13"/>
      <c r="H4" s="13"/>
      <c r="I4" s="13"/>
      <c r="J4" s="13"/>
      <c r="K4" s="13"/>
      <c r="L4" s="13"/>
      <c r="M4" s="13"/>
      <c r="N4" s="13"/>
      <c r="O4" s="13"/>
    </row>
    <row r="5" spans="3:15" x14ac:dyDescent="0.3">
      <c r="C5" s="13"/>
      <c r="D5" s="13"/>
      <c r="E5" s="13"/>
      <c r="F5" s="13"/>
      <c r="G5" s="13"/>
      <c r="H5" s="13"/>
      <c r="I5" s="13"/>
      <c r="J5" s="13"/>
      <c r="K5" s="13"/>
      <c r="L5" s="13"/>
      <c r="M5" s="13"/>
      <c r="N5" s="13"/>
      <c r="O5" s="13"/>
    </row>
    <row r="6" spans="3:15" x14ac:dyDescent="0.3">
      <c r="C6" s="13"/>
      <c r="D6" s="13"/>
      <c r="E6" s="13"/>
      <c r="F6" s="13"/>
      <c r="G6" s="13"/>
      <c r="H6" s="13"/>
      <c r="I6" s="13"/>
      <c r="J6" s="13"/>
      <c r="K6" s="13"/>
      <c r="L6" s="13"/>
      <c r="M6" s="13"/>
      <c r="N6" s="13"/>
      <c r="O6" s="13"/>
    </row>
    <row r="7" spans="3:15" x14ac:dyDescent="0.3">
      <c r="C7" s="13"/>
      <c r="D7" s="13"/>
      <c r="E7" s="13"/>
      <c r="F7" s="13"/>
      <c r="G7" s="13"/>
      <c r="H7" s="13"/>
      <c r="I7" s="13"/>
      <c r="J7" s="13"/>
      <c r="K7" s="13"/>
      <c r="L7" s="13"/>
      <c r="M7" s="13"/>
      <c r="N7" s="13"/>
      <c r="O7" s="13"/>
    </row>
    <row r="8" spans="3:15" x14ac:dyDescent="0.3">
      <c r="C8" s="13"/>
      <c r="D8" s="13"/>
      <c r="E8" s="13"/>
      <c r="F8" s="13"/>
      <c r="G8" s="13"/>
      <c r="H8" s="13"/>
      <c r="I8" s="13"/>
      <c r="J8" s="13"/>
      <c r="K8" s="13"/>
      <c r="L8" s="13"/>
      <c r="M8" s="13"/>
      <c r="N8" s="13"/>
      <c r="O8" s="13"/>
    </row>
    <row r="9" spans="3:15" x14ac:dyDescent="0.3">
      <c r="C9" s="13"/>
      <c r="D9" s="13"/>
      <c r="E9" s="13"/>
      <c r="F9" s="13"/>
      <c r="G9" s="13"/>
      <c r="H9" s="13"/>
      <c r="I9" s="13"/>
      <c r="J9" s="13"/>
      <c r="K9" s="13"/>
      <c r="L9" s="13"/>
      <c r="M9" s="13"/>
      <c r="N9" s="13"/>
      <c r="O9" s="13"/>
    </row>
    <row r="10" spans="3:15" x14ac:dyDescent="0.3">
      <c r="C10" s="13"/>
      <c r="D10" s="13"/>
      <c r="E10" s="13"/>
      <c r="F10" s="13"/>
      <c r="G10" s="13"/>
      <c r="H10" s="13"/>
      <c r="I10" s="13"/>
      <c r="J10" s="13"/>
      <c r="K10" s="13"/>
      <c r="L10" s="13"/>
      <c r="M10" s="13"/>
      <c r="N10" s="13"/>
      <c r="O10" s="13"/>
    </row>
    <row r="11" spans="3:15" x14ac:dyDescent="0.3">
      <c r="C11" s="13"/>
      <c r="D11" s="13"/>
      <c r="E11" s="13"/>
      <c r="F11" s="13"/>
      <c r="G11" s="13"/>
      <c r="H11" s="13"/>
      <c r="I11" s="13"/>
      <c r="J11" s="13"/>
      <c r="K11" s="13"/>
      <c r="L11" s="13"/>
      <c r="M11" s="13"/>
      <c r="N11" s="13"/>
      <c r="O11" s="13"/>
    </row>
    <row r="12" spans="3:15" x14ac:dyDescent="0.3">
      <c r="C12" s="13"/>
      <c r="D12" s="13"/>
      <c r="E12" s="13"/>
      <c r="F12" s="13"/>
      <c r="G12" s="13"/>
      <c r="H12" s="13"/>
      <c r="I12" s="13"/>
      <c r="J12" s="13"/>
      <c r="K12" s="13"/>
      <c r="L12" s="13"/>
      <c r="M12" s="13"/>
      <c r="N12" s="13"/>
      <c r="O12" s="13"/>
    </row>
    <row r="13" spans="3:15" x14ac:dyDescent="0.3">
      <c r="C13" s="13"/>
      <c r="D13" s="13"/>
      <c r="E13" s="13"/>
      <c r="F13" s="13"/>
      <c r="G13" s="13"/>
      <c r="H13" s="13"/>
      <c r="I13" s="13"/>
      <c r="J13" s="13"/>
      <c r="K13" s="13"/>
      <c r="L13" s="13"/>
      <c r="M13" s="13"/>
      <c r="N13" s="13"/>
      <c r="O13" s="13"/>
    </row>
    <row r="14" spans="3:15" x14ac:dyDescent="0.3">
      <c r="C14" s="13"/>
      <c r="D14" s="13"/>
      <c r="E14" s="13"/>
      <c r="F14" s="13"/>
      <c r="G14" s="13"/>
      <c r="H14" s="13"/>
      <c r="I14" s="13"/>
      <c r="J14" s="13"/>
      <c r="K14" s="13"/>
      <c r="L14" s="13"/>
      <c r="M14" s="13"/>
      <c r="N14" s="13"/>
      <c r="O14" s="13"/>
    </row>
  </sheetData>
  <mergeCells count="1">
    <mergeCell ref="C2:O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2020_Gyömöre</vt:lpstr>
      <vt:lpstr>2021_Röjtökmuzsaj</vt:lpstr>
      <vt:lpstr>2021_Hajdúvid</vt:lpstr>
      <vt:lpstr>Short text about the experiment</vt:lpstr>
      <vt:lpstr>'2020_Gyömöre'!_Hlk120290080</vt:lpstr>
      <vt:lpstr>'2021_Röjtökmuzsaj'!_Hlk120291451</vt:lpstr>
      <vt:lpstr>'Short text about the experiment'!_Hlk120297886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2022-11-27T07:56:43Z</dcterms:modified>
</cp:coreProperties>
</file>