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eberger\Documents\Heberger53\cikk\SAR&amp;QSAREnvironRes\sent2\"/>
    </mc:Choice>
  </mc:AlternateContent>
  <xr:revisionPtr revIDLastSave="0" documentId="13_ncr:1_{AE6E1076-45FC-419F-97D9-A5C522D36FCB}" xr6:coauthVersionLast="47" xr6:coauthVersionMax="47" xr10:uidLastSave="{00000000-0000-0000-0000-000000000000}"/>
  <bookViews>
    <workbookView xWindow="-120" yWindow="-120" windowWidth="20730" windowHeight="11160" xr2:uid="{00000000-000D-0000-FFFF-FFFF00000000}"/>
  </bookViews>
  <sheets>
    <sheet name="Gramatica" sheetId="1" r:id="rId1"/>
    <sheet name="Kraker" sheetId="2" r:id="rId2"/>
    <sheet name="Cederkvist" sheetId="3" r:id="rId3"/>
    <sheet name="Toher" sheetId="4" r:id="rId4"/>
    <sheet name="Chicco" sheetId="5" r:id="rId5"/>
    <sheet name="Sahigara" sheetId="6" r:id="rId6"/>
    <sheet name="Rakhimbekova"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 i="7" l="1"/>
  <c r="R18" i="7"/>
  <c r="R17" i="7"/>
  <c r="R16" i="7"/>
  <c r="R15" i="7"/>
  <c r="R14" i="7"/>
  <c r="R13" i="7"/>
  <c r="R12" i="7"/>
  <c r="R7" i="7"/>
  <c r="R6" i="7"/>
  <c r="R5" i="7"/>
  <c r="R4" i="7"/>
  <c r="L9" i="6"/>
  <c r="L15" i="6"/>
  <c r="L14" i="6"/>
  <c r="L13" i="6"/>
  <c r="L12" i="6"/>
  <c r="L11" i="6"/>
  <c r="L10" i="6"/>
  <c r="L8" i="6"/>
  <c r="L7" i="6"/>
  <c r="L6" i="6"/>
  <c r="L5" i="6"/>
  <c r="L4" i="6"/>
</calcChain>
</file>

<file path=xl/sharedStrings.xml><?xml version="1.0" encoding="utf-8"?>
<sst xmlns="http://schemas.openxmlformats.org/spreadsheetml/2006/main" count="229" uniqueCount="195">
  <si>
    <t>n_row=</t>
  </si>
  <si>
    <t>n_col=</t>
  </si>
  <si>
    <t>Row  (RowAverage)</t>
  </si>
  <si>
    <t>Model description</t>
  </si>
  <si>
    <t>R^2</t>
  </si>
  <si>
    <t>Q^2LOO</t>
  </si>
  <si>
    <t>Q^2bootstr</t>
  </si>
  <si>
    <t>Q^2ext</t>
  </si>
  <si>
    <t>Average</t>
  </si>
  <si>
    <t>PW2 SIC1</t>
  </si>
  <si>
    <t>PW2 CIC1</t>
  </si>
  <si>
    <t>X1A MATS1e</t>
  </si>
  <si>
    <t>Mv MATS2e</t>
  </si>
  <si>
    <t>Mv MATS1e</t>
  </si>
  <si>
    <t>Mv GATS2m</t>
  </si>
  <si>
    <t>GATS1e VED2</t>
  </si>
  <si>
    <t>Xt nPyr</t>
  </si>
  <si>
    <t>Mv PW2</t>
  </si>
  <si>
    <t>PW2 IC1</t>
  </si>
  <si>
    <t>JGI3 VED2</t>
  </si>
  <si>
    <t>Mp LUMO</t>
  </si>
  <si>
    <t>Mv LUMO</t>
  </si>
  <si>
    <t>BELe8 HATS4u</t>
  </si>
  <si>
    <t>IC1 VED2</t>
  </si>
  <si>
    <t>Xt MATS1e</t>
  </si>
  <si>
    <t>PW2 HIC</t>
  </si>
  <si>
    <t>SIC1 VED2</t>
  </si>
  <si>
    <t>VED2 Hy</t>
  </si>
  <si>
    <t>VED2 R6uþ</t>
  </si>
  <si>
    <t>HATS3u R3v</t>
  </si>
  <si>
    <t>Mv MATS2m</t>
  </si>
  <si>
    <t>Xt BELm2</t>
  </si>
  <si>
    <t>GGI3 VED2</t>
  </si>
  <si>
    <t>BELe8 R4uþ</t>
  </si>
  <si>
    <t>SIC2 BEHm8</t>
  </si>
  <si>
    <t>VED2 RTe</t>
  </si>
  <si>
    <t>CIC2 VED2</t>
  </si>
  <si>
    <t>SIC2 BELv5</t>
  </si>
  <si>
    <t>X1A LUMO</t>
  </si>
  <si>
    <t>n_dig=</t>
  </si>
  <si>
    <t>Title (average)</t>
  </si>
  <si>
    <t>Q^2U</t>
  </si>
  <si>
    <t>Q^2Uext</t>
  </si>
  <si>
    <t>Q^2Sn1</t>
  </si>
  <si>
    <t>Q^2Sn2</t>
  </si>
  <si>
    <t>Q^2S</t>
  </si>
  <si>
    <t>Q^2Sext</t>
  </si>
  <si>
    <t>Q^2Gn1</t>
  </si>
  <si>
    <t>Q^2Gn2</t>
  </si>
  <si>
    <t>Q^2G</t>
  </si>
  <si>
    <t>Q^2Gext</t>
  </si>
  <si>
    <t>Q^2E</t>
  </si>
  <si>
    <t>Q^2Eext</t>
  </si>
  <si>
    <t>Ave</t>
  </si>
  <si>
    <t>Title (optional)</t>
  </si>
  <si>
    <t>CVANOVA</t>
  </si>
  <si>
    <t>WilcoxonSR</t>
  </si>
  <si>
    <t>Friedman</t>
  </si>
  <si>
    <t>Min</t>
  </si>
  <si>
    <t>5PLS_9PLS</t>
  </si>
  <si>
    <t>5PLS_6PCR</t>
  </si>
  <si>
    <t>9PLS_6PCR</t>
  </si>
  <si>
    <t>5PLS_5PCR</t>
  </si>
  <si>
    <t>5_9PLS_5_6PCR</t>
  </si>
  <si>
    <t>classif</t>
  </si>
  <si>
    <t>BT4_3</t>
  </si>
  <si>
    <t>BT4_4</t>
  </si>
  <si>
    <t>CT4_4</t>
  </si>
  <si>
    <t>CT4_3</t>
  </si>
  <si>
    <t>BT3_1</t>
  </si>
  <si>
    <t>BT2_1</t>
  </si>
  <si>
    <t>CT2_1</t>
  </si>
  <si>
    <t>CT3_1</t>
  </si>
  <si>
    <t>BT5_3</t>
  </si>
  <si>
    <t>BT2_2</t>
  </si>
  <si>
    <t>BT3_2</t>
  </si>
  <si>
    <t>CT5_3</t>
  </si>
  <si>
    <t>BT5_4</t>
  </si>
  <si>
    <t>CT5_4</t>
  </si>
  <si>
    <t>CT2_2</t>
  </si>
  <si>
    <t>CT3_2</t>
  </si>
  <si>
    <t>BT5_1</t>
  </si>
  <si>
    <t>BT2_3</t>
  </si>
  <si>
    <t>BT3_3</t>
  </si>
  <si>
    <t>CT5_1</t>
  </si>
  <si>
    <t>BT4_1</t>
  </si>
  <si>
    <t>CT4_1</t>
  </si>
  <si>
    <t>BT5_2</t>
  </si>
  <si>
    <t>CT3_3</t>
  </si>
  <si>
    <t>CT2_3</t>
  </si>
  <si>
    <t>CT5_2</t>
  </si>
  <si>
    <t>BT4_2</t>
  </si>
  <si>
    <t>CT4_2</t>
  </si>
  <si>
    <t>Max</t>
  </si>
  <si>
    <t>nSG–PLSR20</t>
  </si>
  <si>
    <t>SG–PLSR10</t>
  </si>
  <si>
    <t>SG–PLSR20</t>
  </si>
  <si>
    <t>SG–PLSR40</t>
  </si>
  <si>
    <t>nSG–PLSR40</t>
  </si>
  <si>
    <t>nSG–PLSR10</t>
  </si>
  <si>
    <t>DA</t>
  </si>
  <si>
    <t>CEM</t>
  </si>
  <si>
    <t>EM</t>
  </si>
  <si>
    <t>R2</t>
  </si>
  <si>
    <t>MAE</t>
  </si>
  <si>
    <t>MSE</t>
  </si>
  <si>
    <t>SMAPE</t>
  </si>
  <si>
    <t>RMSE</t>
  </si>
  <si>
    <t>MAPE</t>
  </si>
  <si>
    <t>RFm</t>
  </si>
  <si>
    <t>RFm-sd</t>
  </si>
  <si>
    <t>RFm+sd</t>
  </si>
  <si>
    <t>LRm</t>
  </si>
  <si>
    <t>LRm-sd</t>
  </si>
  <si>
    <t>LRm+sd</t>
  </si>
  <si>
    <t>Approach</t>
  </si>
  <si>
    <t>EUCp95</t>
  </si>
  <si>
    <t>CBkp95</t>
  </si>
  <si>
    <t>Mahp95</t>
  </si>
  <si>
    <t>5NNEUCp95</t>
  </si>
  <si>
    <t>5NNCBkp95</t>
  </si>
  <si>
    <t>5NNMahp95</t>
  </si>
  <si>
    <t>BouB</t>
  </si>
  <si>
    <t>PCABouB</t>
  </si>
  <si>
    <t>ConvexHull</t>
  </si>
  <si>
    <t>PotFunc</t>
  </si>
  <si>
    <t>Read</t>
  </si>
  <si>
    <t>outside ratioC95</t>
  </si>
  <si>
    <t>outside ratioE108</t>
  </si>
  <si>
    <t>Q^2C</t>
  </si>
  <si>
    <t>absdRMSEPC</t>
  </si>
  <si>
    <t>absdRMSEPE</t>
  </si>
  <si>
    <t>Note1: Missing data was subsituted with column averages of the original table 6 and 7, separately, indicated by red boldface.</t>
  </si>
  <si>
    <t>Note 3: Ending C and E means models by CEASAR and EPI suite computer programs</t>
  </si>
  <si>
    <t>Note 4: The benchmark "Read" column contains the optimal fuctions, median, average, minimum, respectively</t>
  </si>
  <si>
    <t>Note 0: The  number of compound outside the 95% was recalculated from percentage to portion.</t>
  </si>
  <si>
    <t>Note 2: abolute values of differences for root mean squered error of prediction were calculated: deltaRMSEP= RMSEP(out) - RMSEP(In), where RMSEP(out) is the root mean square error in prediction for the test compounds outside AD, RMSEP(In) is the root mean square error in prediction for the test compounds inside AD.</t>
  </si>
  <si>
    <t>AD Definition Method</t>
  </si>
  <si>
    <t>RFR_VAR*_OIR</t>
  </si>
  <si>
    <t>GPR-AD*_OIR</t>
  </si>
  <si>
    <t>RFR_VAR*_OD</t>
  </si>
  <si>
    <t>GPR-AD*_OD</t>
  </si>
  <si>
    <t>2CC*_OIR</t>
  </si>
  <si>
    <t>Lev_cv*_OIR</t>
  </si>
  <si>
    <t>Z-1NN_cv*_OIR</t>
  </si>
  <si>
    <t>1-SVM*_OIR</t>
  </si>
  <si>
    <t>2CC*_OD</t>
  </si>
  <si>
    <t>Lev_cv*_OD</t>
  </si>
  <si>
    <t>Z-1NN_cv*_OD</t>
  </si>
  <si>
    <t>1-SVM*_OD</t>
  </si>
  <si>
    <t>RTC1</t>
  </si>
  <si>
    <t>BB*</t>
  </si>
  <si>
    <t>Leverage*</t>
  </si>
  <si>
    <t>Z-1NN*</t>
  </si>
  <si>
    <t>Coverage SN2</t>
  </si>
  <si>
    <t>Coverage DA</t>
  </si>
  <si>
    <t>Coverage E2</t>
  </si>
  <si>
    <t>Coverage Tautomerization</t>
  </si>
  <si>
    <t>OIR SN2</t>
  </si>
  <si>
    <t>OIR DA</t>
  </si>
  <si>
    <t>OIR E2</t>
  </si>
  <si>
    <t>OIR Tautomerization</t>
  </si>
  <si>
    <t>DR2_AD SN2</t>
  </si>
  <si>
    <t>DR2_AD DA</t>
  </si>
  <si>
    <t>DR2_AD E2</t>
  </si>
  <si>
    <t>DR2_AD Tautomerization</t>
  </si>
  <si>
    <t>OD SN2</t>
  </si>
  <si>
    <t>OD DA</t>
  </si>
  <si>
    <t>OD E2</t>
  </si>
  <si>
    <t>OD Tautomerization</t>
  </si>
  <si>
    <t>RFR: random forest regression</t>
  </si>
  <si>
    <t>Notations of line 3 from left to right:</t>
  </si>
  <si>
    <t>GPR: Gaussian process regression</t>
  </si>
  <si>
    <t>* means combination with RTC1, RTC1: Reaction Type Control with the first neighbourhood</t>
  </si>
  <si>
    <t>OD: outlier detection; an analogue of the balanced accuracy</t>
  </si>
  <si>
    <t>2CC: Two-Class Y-inlier/Y-outlier Classifier</t>
  </si>
  <si>
    <t>GPR-AD: the variance in the prediction density given by Gaussian Process Regression (an ML-dependent AD definition)</t>
  </si>
  <si>
    <t>Leverage: AD definition based on the distance from the test sample objects to the centre of the training set distribution</t>
  </si>
  <si>
    <t>Z-1NN: AD definition based on the distance from a test set object to the most similar training
set object (One nearest neighbour is considered)</t>
  </si>
  <si>
    <t>Z-1NN_cv: Z-1NN  has one internal hyperparameter—the optimal threshold that needs to be adjusted</t>
  </si>
  <si>
    <t>Lev_cv:  Leverage has one internal hyperparameter—the optimal threshold that needs to be adjusted</t>
  </si>
  <si>
    <t>1-SVM: One-Class Support Vector Machine</t>
  </si>
  <si>
    <t>RTC1: Reaction Type Control with the first neighborhood</t>
  </si>
  <si>
    <t>BB: Bounding Box (without hyperparameter).</t>
  </si>
  <si>
    <t>RFR_VAR The variance in the ensemble of predictions as AD measure (ML dependent AD definition)</t>
  </si>
  <si>
    <t>SN2: Bimolecular nucleophilic substitution</t>
  </si>
  <si>
    <t>DA: Diels–Alder reactions</t>
  </si>
  <si>
    <t>E2: Bimolecular elimination</t>
  </si>
  <si>
    <t>Notations of column A from top to dawn</t>
  </si>
  <si>
    <t>Coverage: Number of chemical objects in the applicability domain divided by number of all objects in %.</t>
  </si>
  <si>
    <t>OIR: see line 25</t>
  </si>
  <si>
    <t>DR2_AD: Delta R^2—the difference between the cofficient of determination for property prediction (R^2) for reactions within AD and the corresponding value for all datapoints</t>
  </si>
  <si>
    <t>OD: see line 28</t>
  </si>
  <si>
    <t>OIR: (Out and in RMSE)—the difference between RMSE of property prediction for reactions outside and within AD. The metric was first proposed by Sahigata et al. [54].</t>
  </si>
  <si>
    <t xml:space="preserve">    where RMSEP(out) is the root mean square error in prediction for the test compounds outside AD, RMSEP(In) is the root mean square error in prediction for the test compounds inside 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</si>
</sst>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0"/>
      <name val="Arial"/>
    </font>
    <font>
      <sz val="10"/>
      <name val="Arial"/>
      <family val="2"/>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164" fontId="0" fillId="0" borderId="0" xfId="0" applyNumberFormat="1"/>
    <xf numFmtId="0" fontId="1" fillId="0" borderId="0" xfId="0" applyFon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workbookViewId="0"/>
  </sheetViews>
  <sheetFormatPr defaultRowHeight="12.75" x14ac:dyDescent="0.2"/>
  <cols>
    <col min="1" max="1" width="17.28515625" bestFit="1" customWidth="1"/>
  </cols>
  <sheetData>
    <row r="1" spans="1:6" x14ac:dyDescent="0.2">
      <c r="A1" s="1" t="s">
        <v>0</v>
      </c>
      <c r="B1" s="2">
        <v>30</v>
      </c>
      <c r="C1" s="2"/>
      <c r="D1" s="2"/>
      <c r="E1" s="1" t="s">
        <v>1</v>
      </c>
      <c r="F1" s="2">
        <v>4</v>
      </c>
    </row>
    <row r="2" spans="1:6" x14ac:dyDescent="0.2">
      <c r="A2" s="2" t="s">
        <v>2</v>
      </c>
      <c r="B2" s="2"/>
      <c r="C2" s="2"/>
      <c r="D2" s="2"/>
      <c r="E2" s="1" t="s">
        <v>39</v>
      </c>
      <c r="F2" s="2">
        <v>2</v>
      </c>
    </row>
    <row r="3" spans="1:6" x14ac:dyDescent="0.2">
      <c r="A3" s="3" t="s">
        <v>3</v>
      </c>
      <c r="B3" s="3" t="s">
        <v>4</v>
      </c>
      <c r="C3" s="3" t="s">
        <v>5</v>
      </c>
      <c r="D3" s="3" t="s">
        <v>6</v>
      </c>
      <c r="E3" s="3" t="s">
        <v>7</v>
      </c>
      <c r="F3" s="3" t="s">
        <v>8</v>
      </c>
    </row>
    <row r="4" spans="1:6" x14ac:dyDescent="0.2">
      <c r="A4" t="s">
        <v>9</v>
      </c>
      <c r="B4">
        <v>85.7</v>
      </c>
      <c r="C4">
        <v>82.44</v>
      </c>
      <c r="D4">
        <v>82.36</v>
      </c>
      <c r="E4">
        <v>72.27</v>
      </c>
      <c r="F4">
        <v>80.692499999999995</v>
      </c>
    </row>
    <row r="5" spans="1:6" x14ac:dyDescent="0.2">
      <c r="A5" t="s">
        <v>10</v>
      </c>
      <c r="B5">
        <v>84.88</v>
      </c>
      <c r="C5">
        <v>80.78</v>
      </c>
      <c r="D5">
        <v>80.709999999999994</v>
      </c>
      <c r="E5">
        <v>75.34</v>
      </c>
      <c r="F5">
        <v>80.427499999999995</v>
      </c>
    </row>
    <row r="6" spans="1:6" x14ac:dyDescent="0.2">
      <c r="A6" t="s">
        <v>11</v>
      </c>
      <c r="B6">
        <v>82.42</v>
      </c>
      <c r="C6">
        <v>79.319999999999993</v>
      </c>
      <c r="D6">
        <v>79</v>
      </c>
      <c r="E6">
        <v>85.75</v>
      </c>
      <c r="F6">
        <v>81.622500000000002</v>
      </c>
    </row>
    <row r="7" spans="1:6" x14ac:dyDescent="0.2">
      <c r="A7" t="s">
        <v>12</v>
      </c>
      <c r="B7">
        <v>83.37</v>
      </c>
      <c r="C7">
        <v>79.040000000000006</v>
      </c>
      <c r="D7">
        <v>79.25</v>
      </c>
      <c r="E7">
        <v>84.27</v>
      </c>
      <c r="F7">
        <v>81.482500000000002</v>
      </c>
    </row>
    <row r="8" spans="1:6" x14ac:dyDescent="0.2">
      <c r="A8" t="s">
        <v>13</v>
      </c>
      <c r="B8">
        <v>81.760000000000005</v>
      </c>
      <c r="C8">
        <v>78.47</v>
      </c>
      <c r="D8">
        <v>78.42</v>
      </c>
      <c r="E8">
        <v>74.86</v>
      </c>
      <c r="F8">
        <v>78.377499999999998</v>
      </c>
    </row>
    <row r="9" spans="1:6" x14ac:dyDescent="0.2">
      <c r="A9" t="s">
        <v>14</v>
      </c>
      <c r="B9">
        <v>81.569999999999993</v>
      </c>
      <c r="C9">
        <v>77.87</v>
      </c>
      <c r="D9">
        <v>78.099999999999994</v>
      </c>
      <c r="E9">
        <v>69.13</v>
      </c>
      <c r="F9">
        <v>76.667500000000004</v>
      </c>
    </row>
    <row r="10" spans="1:6" x14ac:dyDescent="0.2">
      <c r="A10" t="s">
        <v>15</v>
      </c>
      <c r="B10">
        <v>81.069999999999993</v>
      </c>
      <c r="C10">
        <v>77.64</v>
      </c>
      <c r="D10">
        <v>77.680000000000007</v>
      </c>
      <c r="E10">
        <v>88.06</v>
      </c>
      <c r="F10">
        <v>81.112499999999997</v>
      </c>
    </row>
    <row r="11" spans="1:6" x14ac:dyDescent="0.2">
      <c r="A11" t="s">
        <v>16</v>
      </c>
      <c r="B11">
        <v>80.25</v>
      </c>
      <c r="C11">
        <v>77.48</v>
      </c>
      <c r="D11">
        <v>77.41</v>
      </c>
      <c r="E11">
        <v>81.709999999999994</v>
      </c>
      <c r="F11">
        <v>79.212500000000006</v>
      </c>
    </row>
    <row r="12" spans="1:6" x14ac:dyDescent="0.2">
      <c r="A12" t="s">
        <v>17</v>
      </c>
      <c r="B12">
        <v>80.95</v>
      </c>
      <c r="C12">
        <v>77.39</v>
      </c>
      <c r="D12">
        <v>77.97</v>
      </c>
      <c r="E12">
        <v>71.849999999999994</v>
      </c>
      <c r="F12">
        <v>77.040000000000006</v>
      </c>
    </row>
    <row r="13" spans="1:6" x14ac:dyDescent="0.2">
      <c r="A13" t="s">
        <v>18</v>
      </c>
      <c r="B13">
        <v>80.89</v>
      </c>
      <c r="C13">
        <v>77.040000000000006</v>
      </c>
      <c r="D13">
        <v>77.319999999999993</v>
      </c>
      <c r="E13">
        <v>60.07</v>
      </c>
      <c r="F13">
        <v>73.83</v>
      </c>
    </row>
    <row r="14" spans="1:6" x14ac:dyDescent="0.2">
      <c r="A14" t="s">
        <v>19</v>
      </c>
      <c r="B14">
        <v>80.27</v>
      </c>
      <c r="C14">
        <v>76.760000000000005</v>
      </c>
      <c r="D14">
        <v>76.91</v>
      </c>
      <c r="E14">
        <v>66.67</v>
      </c>
      <c r="F14">
        <v>75.152500000000003</v>
      </c>
    </row>
    <row r="15" spans="1:6" x14ac:dyDescent="0.2">
      <c r="A15" t="s">
        <v>20</v>
      </c>
      <c r="B15">
        <v>80.78</v>
      </c>
      <c r="C15">
        <v>76.540000000000006</v>
      </c>
      <c r="D15">
        <v>76.55</v>
      </c>
      <c r="E15">
        <v>70.13</v>
      </c>
      <c r="F15">
        <v>76</v>
      </c>
    </row>
    <row r="16" spans="1:6" x14ac:dyDescent="0.2">
      <c r="A16" t="s">
        <v>21</v>
      </c>
      <c r="B16">
        <v>80.260000000000005</v>
      </c>
      <c r="C16">
        <v>76.150000000000006</v>
      </c>
      <c r="D16">
        <v>76.11</v>
      </c>
      <c r="E16">
        <v>63.74</v>
      </c>
      <c r="F16">
        <v>74.064999999999998</v>
      </c>
    </row>
    <row r="17" spans="1:6" x14ac:dyDescent="0.2">
      <c r="A17" t="s">
        <v>22</v>
      </c>
      <c r="B17">
        <v>80.53</v>
      </c>
      <c r="C17">
        <v>76.099999999999994</v>
      </c>
      <c r="D17">
        <v>76.17</v>
      </c>
      <c r="E17">
        <v>47.59</v>
      </c>
      <c r="F17">
        <v>70.097499999999997</v>
      </c>
    </row>
    <row r="18" spans="1:6" x14ac:dyDescent="0.2">
      <c r="A18" t="s">
        <v>23</v>
      </c>
      <c r="B18">
        <v>80.17</v>
      </c>
      <c r="C18">
        <v>76.09</v>
      </c>
      <c r="D18">
        <v>76.55</v>
      </c>
      <c r="E18">
        <v>80.94</v>
      </c>
      <c r="F18">
        <v>78.4375</v>
      </c>
    </row>
    <row r="19" spans="1:6" x14ac:dyDescent="0.2">
      <c r="A19" t="s">
        <v>24</v>
      </c>
      <c r="B19">
        <v>80.23</v>
      </c>
      <c r="C19">
        <v>76.08</v>
      </c>
      <c r="D19">
        <v>75.959999999999994</v>
      </c>
      <c r="E19">
        <v>86.79</v>
      </c>
      <c r="F19">
        <v>79.765000000000001</v>
      </c>
    </row>
    <row r="20" spans="1:6" x14ac:dyDescent="0.2">
      <c r="A20" t="s">
        <v>25</v>
      </c>
      <c r="B20">
        <v>80.14</v>
      </c>
      <c r="C20">
        <v>75.989999999999995</v>
      </c>
      <c r="D20">
        <v>76.16</v>
      </c>
      <c r="E20">
        <v>69.62</v>
      </c>
      <c r="F20">
        <v>75.477500000000006</v>
      </c>
    </row>
    <row r="21" spans="1:6" x14ac:dyDescent="0.2">
      <c r="A21" t="s">
        <v>26</v>
      </c>
      <c r="B21">
        <v>79.92</v>
      </c>
      <c r="C21">
        <v>75.78</v>
      </c>
      <c r="D21">
        <v>76.11</v>
      </c>
      <c r="E21">
        <v>81.650000000000006</v>
      </c>
      <c r="F21">
        <v>78.364999999999995</v>
      </c>
    </row>
    <row r="22" spans="1:6" x14ac:dyDescent="0.2">
      <c r="A22" t="s">
        <v>27</v>
      </c>
      <c r="B22">
        <v>79.55</v>
      </c>
      <c r="C22">
        <v>75.52</v>
      </c>
      <c r="D22">
        <v>75.63</v>
      </c>
      <c r="E22">
        <v>86.98</v>
      </c>
      <c r="F22">
        <v>79.42</v>
      </c>
    </row>
    <row r="23" spans="1:6" x14ac:dyDescent="0.2">
      <c r="A23" t="s">
        <v>28</v>
      </c>
      <c r="B23">
        <v>79.27</v>
      </c>
      <c r="C23">
        <v>75.52</v>
      </c>
      <c r="D23">
        <v>75.5</v>
      </c>
      <c r="E23">
        <v>27.18</v>
      </c>
      <c r="F23">
        <v>64.367500000000007</v>
      </c>
    </row>
    <row r="24" spans="1:6" x14ac:dyDescent="0.2">
      <c r="A24" t="s">
        <v>29</v>
      </c>
      <c r="B24">
        <v>79.55</v>
      </c>
      <c r="C24">
        <v>75.52</v>
      </c>
      <c r="D24">
        <v>75.23</v>
      </c>
      <c r="E24">
        <v>0</v>
      </c>
      <c r="F24">
        <v>57.575000000000003</v>
      </c>
    </row>
    <row r="25" spans="1:6" x14ac:dyDescent="0.2">
      <c r="A25" t="s">
        <v>30</v>
      </c>
      <c r="B25">
        <v>79.25</v>
      </c>
      <c r="C25">
        <v>75.37</v>
      </c>
      <c r="D25">
        <v>75.64</v>
      </c>
      <c r="E25">
        <v>69.209999999999994</v>
      </c>
      <c r="F25">
        <v>74.867500000000007</v>
      </c>
    </row>
    <row r="26" spans="1:6" x14ac:dyDescent="0.2">
      <c r="A26" t="s">
        <v>31</v>
      </c>
      <c r="B26">
        <v>79.89</v>
      </c>
      <c r="C26">
        <v>75.349999999999994</v>
      </c>
      <c r="D26">
        <v>75.400000000000006</v>
      </c>
      <c r="E26">
        <v>69.540000000000006</v>
      </c>
      <c r="F26">
        <v>75.045000000000002</v>
      </c>
    </row>
    <row r="27" spans="1:6" x14ac:dyDescent="0.2">
      <c r="A27" t="s">
        <v>32</v>
      </c>
      <c r="B27">
        <v>79.099999999999994</v>
      </c>
      <c r="C27">
        <v>75.34</v>
      </c>
      <c r="D27">
        <v>75.58</v>
      </c>
      <c r="E27">
        <v>63.5</v>
      </c>
      <c r="F27">
        <v>73.38</v>
      </c>
    </row>
    <row r="28" spans="1:6" x14ac:dyDescent="0.2">
      <c r="A28" t="s">
        <v>33</v>
      </c>
      <c r="B28">
        <v>80.06</v>
      </c>
      <c r="C28">
        <v>75.319999999999993</v>
      </c>
      <c r="D28">
        <v>75.3</v>
      </c>
      <c r="E28">
        <v>50.23</v>
      </c>
      <c r="F28">
        <v>70.227500000000006</v>
      </c>
    </row>
    <row r="29" spans="1:6" x14ac:dyDescent="0.2">
      <c r="A29" t="s">
        <v>34</v>
      </c>
      <c r="B29">
        <v>79.14</v>
      </c>
      <c r="C29">
        <v>75.13</v>
      </c>
      <c r="D29">
        <v>75.48</v>
      </c>
      <c r="E29">
        <v>61.48</v>
      </c>
      <c r="F29">
        <v>72.807500000000005</v>
      </c>
    </row>
    <row r="30" spans="1:6" x14ac:dyDescent="0.2">
      <c r="A30" t="s">
        <v>35</v>
      </c>
      <c r="B30">
        <v>78.650000000000006</v>
      </c>
      <c r="C30">
        <v>75.13</v>
      </c>
      <c r="D30">
        <v>75.319999999999993</v>
      </c>
      <c r="E30">
        <v>69.760000000000005</v>
      </c>
      <c r="F30">
        <v>74.715000000000003</v>
      </c>
    </row>
    <row r="31" spans="1:6" x14ac:dyDescent="0.2">
      <c r="A31" t="s">
        <v>36</v>
      </c>
      <c r="B31">
        <v>79.489999999999995</v>
      </c>
      <c r="C31">
        <v>75.06</v>
      </c>
      <c r="D31">
        <v>75.08</v>
      </c>
      <c r="E31">
        <v>77.75</v>
      </c>
      <c r="F31">
        <v>76.844999999999999</v>
      </c>
    </row>
    <row r="32" spans="1:6" x14ac:dyDescent="0.2">
      <c r="A32" t="s">
        <v>37</v>
      </c>
      <c r="B32">
        <v>79.400000000000006</v>
      </c>
      <c r="C32">
        <v>75.02</v>
      </c>
      <c r="D32">
        <v>75.36</v>
      </c>
      <c r="E32">
        <v>58.31</v>
      </c>
      <c r="F32">
        <v>72.022499999999994</v>
      </c>
    </row>
    <row r="33" spans="1:6" x14ac:dyDescent="0.2">
      <c r="A33" t="s">
        <v>38</v>
      </c>
      <c r="B33">
        <v>79.13</v>
      </c>
      <c r="C33">
        <v>74.959999999999994</v>
      </c>
      <c r="D33">
        <v>74.91</v>
      </c>
      <c r="E33">
        <v>78.98</v>
      </c>
      <c r="F33">
        <v>76.995000000000005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E379-481A-4520-AF5D-1FD211384BBE}">
  <dimension ref="A1:N23"/>
  <sheetViews>
    <sheetView workbookViewId="0">
      <selection sqref="A1:XFD1048576"/>
    </sheetView>
  </sheetViews>
  <sheetFormatPr defaultRowHeight="12.75" x14ac:dyDescent="0.2"/>
  <sheetData>
    <row r="1" spans="1:14" x14ac:dyDescent="0.2">
      <c r="A1" s="1" t="s">
        <v>0</v>
      </c>
      <c r="B1" s="2">
        <v>20</v>
      </c>
      <c r="C1" s="2"/>
      <c r="D1" s="2"/>
      <c r="E1" s="1" t="s">
        <v>1</v>
      </c>
      <c r="F1" s="2">
        <v>12</v>
      </c>
    </row>
    <row r="2" spans="1:14" x14ac:dyDescent="0.2">
      <c r="A2" s="2" t="s">
        <v>40</v>
      </c>
      <c r="B2" s="2"/>
      <c r="C2" s="2"/>
      <c r="D2" s="2"/>
      <c r="E2" s="2"/>
      <c r="F2" s="2"/>
    </row>
    <row r="3" spans="1:14" x14ac:dyDescent="0.2">
      <c r="B3" t="s">
        <v>41</v>
      </c>
      <c r="C3" t="s">
        <v>42</v>
      </c>
      <c r="D3" t="s">
        <v>43</v>
      </c>
      <c r="E3" t="s">
        <v>44</v>
      </c>
      <c r="F3" t="s">
        <v>45</v>
      </c>
      <c r="G3" t="s">
        <v>46</v>
      </c>
      <c r="H3" t="s">
        <v>47</v>
      </c>
      <c r="I3" t="s">
        <v>48</v>
      </c>
      <c r="J3" t="s">
        <v>49</v>
      </c>
      <c r="K3" t="s">
        <v>50</v>
      </c>
      <c r="L3" t="s">
        <v>51</v>
      </c>
      <c r="M3" t="s">
        <v>52</v>
      </c>
      <c r="N3" t="s">
        <v>53</v>
      </c>
    </row>
    <row r="4" spans="1:14" x14ac:dyDescent="0.2">
      <c r="A4">
        <v>1</v>
      </c>
      <c r="B4" s="4">
        <v>0.51100000000000001</v>
      </c>
      <c r="C4" s="4">
        <v>0.55200000000000005</v>
      </c>
      <c r="D4" s="4">
        <v>0.6</v>
      </c>
      <c r="E4" s="4">
        <v>0.49199999999999999</v>
      </c>
      <c r="F4" s="4">
        <v>0.50800000000000001</v>
      </c>
      <c r="G4" s="4">
        <v>0.54200000000000004</v>
      </c>
      <c r="H4" s="4">
        <v>0.60899999999999999</v>
      </c>
      <c r="I4" s="4">
        <v>0.498</v>
      </c>
      <c r="J4" s="4">
        <v>0.47099999999999997</v>
      </c>
      <c r="K4" s="4">
        <v>0.504</v>
      </c>
      <c r="L4" s="4">
        <v>0.47199999999999998</v>
      </c>
      <c r="M4" s="4">
        <v>0.50800000000000001</v>
      </c>
    </row>
    <row r="5" spans="1:14" x14ac:dyDescent="0.2">
      <c r="A5">
        <v>2</v>
      </c>
      <c r="B5" s="4">
        <v>0.436</v>
      </c>
      <c r="C5" s="4">
        <v>0.53700000000000003</v>
      </c>
      <c r="D5" s="4">
        <v>0.54100000000000004</v>
      </c>
      <c r="E5" s="4">
        <v>0.46800000000000003</v>
      </c>
      <c r="F5" s="4">
        <v>0.46600000000000003</v>
      </c>
      <c r="G5" s="4">
        <v>0.50900000000000001</v>
      </c>
      <c r="H5" s="4">
        <v>0.57699999999999996</v>
      </c>
      <c r="I5" s="4">
        <v>0.46700000000000003</v>
      </c>
      <c r="J5" s="4">
        <v>0.48799999999999999</v>
      </c>
      <c r="K5" s="4">
        <v>0.48699999999999999</v>
      </c>
      <c r="L5" s="4">
        <v>0.46300000000000002</v>
      </c>
      <c r="M5" s="4">
        <v>0.46600000000000003</v>
      </c>
    </row>
    <row r="6" spans="1:14" x14ac:dyDescent="0.2">
      <c r="A6">
        <v>3</v>
      </c>
      <c r="B6" s="4">
        <v>0.442</v>
      </c>
      <c r="C6" s="4">
        <v>0.50900000000000001</v>
      </c>
      <c r="D6" s="4">
        <v>0.60899999999999999</v>
      </c>
      <c r="E6" s="4">
        <v>0.47</v>
      </c>
      <c r="F6" s="4">
        <v>0.44900000000000001</v>
      </c>
      <c r="G6" s="4">
        <v>0.51700000000000002</v>
      </c>
      <c r="H6" s="4">
        <v>0.57499999999999996</v>
      </c>
      <c r="I6" s="4">
        <v>0.42</v>
      </c>
      <c r="J6" s="4">
        <v>0.501</v>
      </c>
      <c r="K6" s="4">
        <v>0.46500000000000002</v>
      </c>
      <c r="L6" s="4">
        <v>0.51800000000000002</v>
      </c>
      <c r="M6" s="4">
        <v>0.505</v>
      </c>
    </row>
    <row r="7" spans="1:14" x14ac:dyDescent="0.2">
      <c r="A7">
        <v>4</v>
      </c>
      <c r="B7" s="4">
        <v>0.45200000000000001</v>
      </c>
      <c r="C7" s="4">
        <v>0.621</v>
      </c>
      <c r="D7" s="4">
        <v>0.53400000000000003</v>
      </c>
      <c r="E7" s="4">
        <v>0.42799999999999999</v>
      </c>
      <c r="F7" s="4">
        <v>0.42299999999999999</v>
      </c>
      <c r="G7" s="4">
        <v>0.58199999999999996</v>
      </c>
      <c r="H7" s="4">
        <v>0.44900000000000001</v>
      </c>
      <c r="I7" s="4">
        <v>0.308</v>
      </c>
      <c r="J7" s="4">
        <v>0.35099999999999998</v>
      </c>
      <c r="K7" s="4">
        <v>0.52500000000000002</v>
      </c>
      <c r="L7" s="4">
        <v>0.372</v>
      </c>
      <c r="M7" s="4">
        <v>0.56899999999999995</v>
      </c>
    </row>
    <row r="8" spans="1:14" x14ac:dyDescent="0.2">
      <c r="A8">
        <v>5</v>
      </c>
      <c r="B8" s="4">
        <v>0.53100000000000003</v>
      </c>
      <c r="C8" s="4">
        <v>0.45500000000000002</v>
      </c>
      <c r="D8" s="4">
        <v>0.57799999999999996</v>
      </c>
      <c r="E8" s="4">
        <v>0.52200000000000002</v>
      </c>
      <c r="F8" s="4">
        <v>0.51600000000000001</v>
      </c>
      <c r="G8" s="4">
        <v>0.47299999999999998</v>
      </c>
      <c r="H8" s="4">
        <v>0.52400000000000002</v>
      </c>
      <c r="I8" s="4">
        <v>0.44700000000000001</v>
      </c>
      <c r="J8" s="4">
        <v>0.39900000000000002</v>
      </c>
      <c r="K8" s="4">
        <v>0.47899999999999998</v>
      </c>
      <c r="L8" s="4">
        <v>0.45500000000000002</v>
      </c>
      <c r="M8" s="4">
        <v>0.32200000000000001</v>
      </c>
    </row>
    <row r="9" spans="1:14" x14ac:dyDescent="0.2">
      <c r="A9">
        <v>6</v>
      </c>
      <c r="B9" s="4">
        <v>0.52300000000000002</v>
      </c>
      <c r="C9" s="4">
        <v>0.52500000000000002</v>
      </c>
      <c r="D9" s="4">
        <v>0.59599999999999997</v>
      </c>
      <c r="E9" s="4">
        <v>0.54400000000000004</v>
      </c>
      <c r="F9" s="4">
        <v>0.51700000000000002</v>
      </c>
      <c r="G9" s="4">
        <v>0.52100000000000002</v>
      </c>
      <c r="H9" s="4">
        <v>0.55400000000000005</v>
      </c>
      <c r="I9" s="4">
        <v>0.45600000000000002</v>
      </c>
      <c r="J9" s="4">
        <v>0.46</v>
      </c>
      <c r="K9" s="4">
        <v>0.50800000000000001</v>
      </c>
      <c r="L9" s="4">
        <v>0.46300000000000002</v>
      </c>
      <c r="M9" s="4">
        <v>0.53500000000000003</v>
      </c>
    </row>
    <row r="10" spans="1:14" x14ac:dyDescent="0.2">
      <c r="A10">
        <v>7</v>
      </c>
      <c r="B10" s="4">
        <v>0.58099999999999996</v>
      </c>
      <c r="C10" s="4">
        <v>0.39700000000000002</v>
      </c>
      <c r="D10" s="4">
        <v>0.626</v>
      </c>
      <c r="E10" s="4">
        <v>0.59599999999999997</v>
      </c>
      <c r="F10" s="4">
        <v>0.57299999999999995</v>
      </c>
      <c r="G10" s="4">
        <v>0.39500000000000002</v>
      </c>
      <c r="H10" s="4">
        <v>0.63100000000000001</v>
      </c>
      <c r="I10" s="4">
        <v>0.52500000000000002</v>
      </c>
      <c r="J10" s="4">
        <v>0.52700000000000002</v>
      </c>
      <c r="K10" s="4">
        <v>0.38500000000000001</v>
      </c>
      <c r="L10" s="4">
        <v>0.442</v>
      </c>
      <c r="M10" s="4">
        <v>0.317</v>
      </c>
    </row>
    <row r="11" spans="1:14" x14ac:dyDescent="0.2">
      <c r="A11">
        <v>8</v>
      </c>
      <c r="B11" s="4">
        <v>0.42</v>
      </c>
      <c r="C11" s="4">
        <v>0.63600000000000001</v>
      </c>
      <c r="D11" s="4">
        <v>0.45700000000000002</v>
      </c>
      <c r="E11" s="4">
        <v>0.379</v>
      </c>
      <c r="F11" s="4">
        <v>0.40500000000000003</v>
      </c>
      <c r="G11" s="4">
        <v>0.61599999999999999</v>
      </c>
      <c r="H11" s="4">
        <v>0.53500000000000003</v>
      </c>
      <c r="I11" s="4">
        <v>0.33200000000000002</v>
      </c>
      <c r="J11" s="4">
        <v>0.39</v>
      </c>
      <c r="K11" s="4">
        <v>0.54800000000000004</v>
      </c>
      <c r="L11" s="4">
        <v>0.36199999999999999</v>
      </c>
      <c r="M11" s="4">
        <v>0.59299999999999997</v>
      </c>
    </row>
    <row r="12" spans="1:14" x14ac:dyDescent="0.2">
      <c r="A12">
        <v>9</v>
      </c>
      <c r="B12" s="4">
        <v>0.48499999999999999</v>
      </c>
      <c r="C12" s="4">
        <v>0.54300000000000004</v>
      </c>
      <c r="D12" s="4">
        <v>0.57399999999999995</v>
      </c>
      <c r="E12" s="4">
        <v>0.495</v>
      </c>
      <c r="F12" s="4">
        <v>0.46200000000000002</v>
      </c>
      <c r="G12" s="4">
        <v>0.52900000000000003</v>
      </c>
      <c r="H12" s="4">
        <v>0.64500000000000002</v>
      </c>
      <c r="I12" s="4">
        <v>0.41899999999999998</v>
      </c>
      <c r="J12" s="4">
        <v>0.497</v>
      </c>
      <c r="K12" s="4">
        <v>0.41</v>
      </c>
      <c r="L12" s="4">
        <v>0.46500000000000002</v>
      </c>
      <c r="M12" s="4">
        <v>0.45900000000000002</v>
      </c>
    </row>
    <row r="13" spans="1:14" x14ac:dyDescent="0.2">
      <c r="A13">
        <v>10</v>
      </c>
      <c r="B13" s="4">
        <v>0.45100000000000001</v>
      </c>
      <c r="C13" s="4">
        <v>0.54600000000000004</v>
      </c>
      <c r="D13" s="4">
        <v>0.58099999999999996</v>
      </c>
      <c r="E13" s="4">
        <v>0.52400000000000002</v>
      </c>
      <c r="F13" s="4">
        <v>0.47299999999999998</v>
      </c>
      <c r="G13" s="4">
        <v>0.436</v>
      </c>
      <c r="H13" s="4">
        <v>0.54300000000000004</v>
      </c>
      <c r="I13" s="4">
        <v>0.45200000000000001</v>
      </c>
      <c r="J13" s="4">
        <v>0.437</v>
      </c>
      <c r="K13" s="4">
        <v>0.48799999999999999</v>
      </c>
      <c r="L13" s="4">
        <v>0.48</v>
      </c>
      <c r="M13" s="4">
        <v>0.46500000000000002</v>
      </c>
    </row>
    <row r="14" spans="1:14" x14ac:dyDescent="0.2">
      <c r="A14">
        <v>11</v>
      </c>
      <c r="B14" s="4">
        <v>0.51</v>
      </c>
      <c r="C14" s="4">
        <v>0.51700000000000002</v>
      </c>
      <c r="D14" s="4">
        <v>0.58599999999999997</v>
      </c>
      <c r="E14" s="4">
        <v>0.51500000000000001</v>
      </c>
      <c r="F14" s="4">
        <v>0.49</v>
      </c>
      <c r="G14" s="4">
        <v>0.51400000000000001</v>
      </c>
      <c r="H14" s="4">
        <v>0.59799999999999998</v>
      </c>
      <c r="I14" s="4">
        <v>0.41399999999999998</v>
      </c>
      <c r="J14" s="4">
        <v>0.45300000000000001</v>
      </c>
      <c r="K14" s="4">
        <v>0.46</v>
      </c>
      <c r="L14" s="4">
        <v>0.40699999999999997</v>
      </c>
      <c r="M14" s="4">
        <v>0.51600000000000001</v>
      </c>
    </row>
    <row r="15" spans="1:14" x14ac:dyDescent="0.2">
      <c r="A15">
        <v>12</v>
      </c>
      <c r="B15" s="4">
        <v>0.45500000000000002</v>
      </c>
      <c r="C15" s="4">
        <v>0.56699999999999995</v>
      </c>
      <c r="D15" s="4">
        <v>0.58199999999999996</v>
      </c>
      <c r="E15" s="4">
        <v>0.46200000000000002</v>
      </c>
      <c r="F15" s="4">
        <v>0.39100000000000001</v>
      </c>
      <c r="G15" s="4">
        <v>0.56999999999999995</v>
      </c>
      <c r="H15" s="4">
        <v>0.58599999999999997</v>
      </c>
      <c r="I15" s="4">
        <v>0.40400000000000003</v>
      </c>
      <c r="J15" s="4">
        <v>0.43</v>
      </c>
      <c r="K15" s="4">
        <v>0.504</v>
      </c>
      <c r="L15" s="4">
        <v>0.317</v>
      </c>
      <c r="M15" s="4">
        <v>0.50700000000000001</v>
      </c>
    </row>
    <row r="16" spans="1:14" x14ac:dyDescent="0.2">
      <c r="A16">
        <v>13</v>
      </c>
      <c r="B16" s="4">
        <v>0.55800000000000005</v>
      </c>
      <c r="C16" s="4">
        <v>0.44700000000000001</v>
      </c>
      <c r="D16" s="4">
        <v>0.65600000000000003</v>
      </c>
      <c r="E16" s="4">
        <v>0.55000000000000004</v>
      </c>
      <c r="F16" s="4">
        <v>0.55900000000000005</v>
      </c>
      <c r="G16" s="4">
        <v>0.47499999999999998</v>
      </c>
      <c r="H16" s="4">
        <v>0.57299999999999995</v>
      </c>
      <c r="I16" s="4">
        <v>0.51300000000000001</v>
      </c>
      <c r="J16" s="4">
        <v>0.48799999999999999</v>
      </c>
      <c r="K16" s="4">
        <v>0.42799999999999999</v>
      </c>
      <c r="L16" s="4">
        <v>0.499</v>
      </c>
      <c r="M16" s="4">
        <v>0.41099999999999998</v>
      </c>
    </row>
    <row r="17" spans="1:13" x14ac:dyDescent="0.2">
      <c r="A17">
        <v>14</v>
      </c>
      <c r="B17" s="4">
        <v>0.46500000000000002</v>
      </c>
      <c r="C17" s="4">
        <v>0.46800000000000003</v>
      </c>
      <c r="D17" s="4">
        <v>0.53700000000000003</v>
      </c>
      <c r="E17" s="4">
        <v>0.497</v>
      </c>
      <c r="F17" s="4">
        <v>0.48099999999999998</v>
      </c>
      <c r="G17" s="4">
        <v>0.51</v>
      </c>
      <c r="H17" s="4">
        <v>0.53400000000000003</v>
      </c>
      <c r="I17" s="4">
        <v>0.42699999999999999</v>
      </c>
      <c r="J17" s="4">
        <v>0.44900000000000001</v>
      </c>
      <c r="K17" s="4">
        <v>0.44700000000000001</v>
      </c>
      <c r="L17" s="4">
        <v>0.42399999999999999</v>
      </c>
      <c r="M17" s="4">
        <v>0.38700000000000001</v>
      </c>
    </row>
    <row r="18" spans="1:13" x14ac:dyDescent="0.2">
      <c r="A18">
        <v>15</v>
      </c>
      <c r="B18" s="4">
        <v>0.437</v>
      </c>
      <c r="C18" s="4">
        <v>0.57099999999999995</v>
      </c>
      <c r="D18" s="4">
        <v>0.58299999999999996</v>
      </c>
      <c r="E18" s="4">
        <v>0.48899999999999999</v>
      </c>
      <c r="F18" s="4">
        <v>0.39400000000000002</v>
      </c>
      <c r="G18" s="4">
        <v>0.498</v>
      </c>
      <c r="H18" s="4">
        <v>0.52100000000000002</v>
      </c>
      <c r="I18" s="4">
        <v>0.44700000000000001</v>
      </c>
      <c r="J18" s="4">
        <v>0.435</v>
      </c>
      <c r="K18" s="4">
        <v>0.52800000000000002</v>
      </c>
      <c r="L18" s="4">
        <v>0.42399999999999999</v>
      </c>
      <c r="M18" s="4">
        <v>0.47199999999999998</v>
      </c>
    </row>
    <row r="19" spans="1:13" x14ac:dyDescent="0.2">
      <c r="A19">
        <v>16</v>
      </c>
      <c r="B19" s="4">
        <v>0.48199999999999998</v>
      </c>
      <c r="C19" s="4">
        <v>0.55100000000000005</v>
      </c>
      <c r="D19" s="4">
        <v>0.54100000000000004</v>
      </c>
      <c r="E19" s="4">
        <v>0.49199999999999999</v>
      </c>
      <c r="F19" s="4">
        <v>0.47299999999999998</v>
      </c>
      <c r="G19" s="4">
        <v>0.54600000000000004</v>
      </c>
      <c r="H19" s="4">
        <v>0.51500000000000001</v>
      </c>
      <c r="I19" s="4">
        <v>0.437</v>
      </c>
      <c r="J19" s="4">
        <v>0.40400000000000003</v>
      </c>
      <c r="K19" s="4">
        <v>0.49099999999999999</v>
      </c>
      <c r="L19" s="4">
        <v>0.378</v>
      </c>
      <c r="M19" s="4">
        <v>0.51600000000000001</v>
      </c>
    </row>
    <row r="20" spans="1:13" x14ac:dyDescent="0.2">
      <c r="A20">
        <v>17</v>
      </c>
      <c r="B20" s="4">
        <v>0.47199999999999998</v>
      </c>
      <c r="C20" s="4">
        <v>0.54700000000000004</v>
      </c>
      <c r="D20" s="4">
        <v>0.52600000000000002</v>
      </c>
      <c r="E20" s="4">
        <v>0.503</v>
      </c>
      <c r="F20" s="4">
        <v>0.46700000000000003</v>
      </c>
      <c r="G20" s="4">
        <v>0.54800000000000004</v>
      </c>
      <c r="H20" s="4">
        <v>0.48099999999999998</v>
      </c>
      <c r="I20" s="4">
        <v>0.36399999999999999</v>
      </c>
      <c r="J20" s="4">
        <v>0.373</v>
      </c>
      <c r="K20" s="4">
        <v>0.45300000000000001</v>
      </c>
      <c r="L20" s="4">
        <v>0.374</v>
      </c>
      <c r="M20" s="4">
        <v>0.502</v>
      </c>
    </row>
    <row r="21" spans="1:13" x14ac:dyDescent="0.2">
      <c r="A21">
        <v>18</v>
      </c>
      <c r="B21" s="4">
        <v>0.49399999999999999</v>
      </c>
      <c r="C21" s="4">
        <v>0.48799999999999999</v>
      </c>
      <c r="D21" s="4">
        <v>0.55800000000000005</v>
      </c>
      <c r="E21" s="4">
        <v>0.47699999999999998</v>
      </c>
      <c r="F21" s="4">
        <v>0.48699999999999999</v>
      </c>
      <c r="G21" s="4">
        <v>0.48399999999999999</v>
      </c>
      <c r="H21" s="4">
        <v>0.55700000000000005</v>
      </c>
      <c r="I21" s="4">
        <v>0.435</v>
      </c>
      <c r="J21" s="4">
        <v>0.48199999999999998</v>
      </c>
      <c r="K21" s="4">
        <v>0.46100000000000002</v>
      </c>
      <c r="L21" s="4">
        <v>0.443</v>
      </c>
      <c r="M21" s="4">
        <v>0.39700000000000002</v>
      </c>
    </row>
    <row r="22" spans="1:13" x14ac:dyDescent="0.2">
      <c r="A22">
        <v>19</v>
      </c>
      <c r="B22" s="4">
        <v>0.51300000000000001</v>
      </c>
      <c r="C22" s="4">
        <v>0.45700000000000002</v>
      </c>
      <c r="D22" s="4">
        <v>0.56000000000000005</v>
      </c>
      <c r="E22" s="4">
        <v>0.51600000000000001</v>
      </c>
      <c r="F22" s="4">
        <v>0.43</v>
      </c>
      <c r="G22" s="4">
        <v>0.47699999999999998</v>
      </c>
      <c r="H22" s="4">
        <v>0.56200000000000006</v>
      </c>
      <c r="I22" s="4">
        <v>0.45800000000000002</v>
      </c>
      <c r="J22" s="4">
        <v>0.41599999999999998</v>
      </c>
      <c r="K22" s="4">
        <v>0.45700000000000002</v>
      </c>
      <c r="L22" s="4">
        <v>0.371</v>
      </c>
      <c r="M22" s="4">
        <v>0.434</v>
      </c>
    </row>
    <row r="23" spans="1:13" x14ac:dyDescent="0.2">
      <c r="A23">
        <v>20</v>
      </c>
      <c r="B23" s="4">
        <v>0.57899999999999996</v>
      </c>
      <c r="C23" s="4">
        <v>0.433</v>
      </c>
      <c r="D23" s="4">
        <v>0.57399999999999995</v>
      </c>
      <c r="E23" s="4">
        <v>0.56799999999999995</v>
      </c>
      <c r="F23" s="4">
        <v>0.46800000000000003</v>
      </c>
      <c r="G23" s="4">
        <v>0.47299999999999998</v>
      </c>
      <c r="H23" s="4">
        <v>0.61699999999999999</v>
      </c>
      <c r="I23" s="4">
        <v>0.44400000000000001</v>
      </c>
      <c r="J23" s="4">
        <v>0.46500000000000002</v>
      </c>
      <c r="K23" s="4">
        <v>0.42199999999999999</v>
      </c>
      <c r="L23" s="4">
        <v>0.378</v>
      </c>
      <c r="M23" s="4">
        <v>0.441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155A4-46D1-4D38-B4B4-E65A050C5952}">
  <dimension ref="A1:F8"/>
  <sheetViews>
    <sheetView workbookViewId="0">
      <selection activeCell="G22" sqref="G22"/>
    </sheetView>
  </sheetViews>
  <sheetFormatPr defaultRowHeight="12.75" x14ac:dyDescent="0.2"/>
  <cols>
    <col min="2" max="2" width="10.140625" bestFit="1" customWidth="1"/>
    <col min="3" max="3" width="11.28515625" bestFit="1" customWidth="1"/>
    <col min="4" max="4" width="8.7109375" bestFit="1" customWidth="1"/>
  </cols>
  <sheetData>
    <row r="1" spans="1:6" x14ac:dyDescent="0.2">
      <c r="A1" s="1" t="s">
        <v>0</v>
      </c>
      <c r="B1">
        <v>5</v>
      </c>
      <c r="E1" s="1" t="s">
        <v>1</v>
      </c>
      <c r="F1">
        <v>3</v>
      </c>
    </row>
    <row r="2" spans="1:6" x14ac:dyDescent="0.2">
      <c r="A2" t="s">
        <v>54</v>
      </c>
      <c r="E2" s="1" t="s">
        <v>39</v>
      </c>
      <c r="F2">
        <v>2</v>
      </c>
    </row>
    <row r="3" spans="1:6" x14ac:dyDescent="0.2">
      <c r="B3" t="s">
        <v>55</v>
      </c>
      <c r="C3" t="s">
        <v>56</v>
      </c>
      <c r="D3" t="s">
        <v>57</v>
      </c>
      <c r="E3" t="s">
        <v>58</v>
      </c>
    </row>
    <row r="4" spans="1:6" x14ac:dyDescent="0.2">
      <c r="A4" t="s">
        <v>59</v>
      </c>
      <c r="B4">
        <v>0.45</v>
      </c>
      <c r="C4">
        <v>0.44</v>
      </c>
      <c r="D4">
        <v>0.21</v>
      </c>
    </row>
    <row r="5" spans="1:6" x14ac:dyDescent="0.2">
      <c r="A5" t="s">
        <v>60</v>
      </c>
      <c r="B5">
        <v>0.12</v>
      </c>
      <c r="C5">
        <v>0.19</v>
      </c>
      <c r="D5">
        <v>0.53</v>
      </c>
    </row>
    <row r="6" spans="1:6" x14ac:dyDescent="0.2">
      <c r="A6" t="s">
        <v>61</v>
      </c>
      <c r="B6">
        <v>0.41</v>
      </c>
      <c r="C6">
        <v>0.49</v>
      </c>
      <c r="D6">
        <v>0.06</v>
      </c>
    </row>
    <row r="7" spans="1:6" x14ac:dyDescent="0.2">
      <c r="A7" t="s">
        <v>62</v>
      </c>
      <c r="B7">
        <v>0.33</v>
      </c>
      <c r="C7">
        <v>0.19</v>
      </c>
      <c r="D7">
        <v>0.21</v>
      </c>
    </row>
    <row r="8" spans="1:6" x14ac:dyDescent="0.2">
      <c r="A8" t="s">
        <v>63</v>
      </c>
      <c r="B8">
        <v>0.44</v>
      </c>
      <c r="C8">
        <v>0.32750000000000001</v>
      </c>
      <c r="D8">
        <v>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AB1D-4283-49F8-BE81-ACDA0038D236}">
  <dimension ref="A1:AD12"/>
  <sheetViews>
    <sheetView topLeftCell="K1" workbookViewId="0">
      <selection activeCell="R3" sqref="R3"/>
    </sheetView>
  </sheetViews>
  <sheetFormatPr defaultRowHeight="12.75" x14ac:dyDescent="0.2"/>
  <sheetData>
    <row r="1" spans="1:30" x14ac:dyDescent="0.2">
      <c r="A1" t="s">
        <v>0</v>
      </c>
      <c r="B1">
        <v>9</v>
      </c>
      <c r="E1" t="s">
        <v>1</v>
      </c>
      <c r="F1">
        <v>28</v>
      </c>
    </row>
    <row r="2" spans="1:30" x14ac:dyDescent="0.2">
      <c r="A2" t="s">
        <v>64</v>
      </c>
    </row>
    <row r="3" spans="1:30" x14ac:dyDescent="0.2">
      <c r="B3" t="s">
        <v>65</v>
      </c>
      <c r="C3" t="s">
        <v>66</v>
      </c>
      <c r="D3" t="s">
        <v>67</v>
      </c>
      <c r="E3" t="s">
        <v>68</v>
      </c>
      <c r="F3" t="s">
        <v>69</v>
      </c>
      <c r="G3" t="s">
        <v>70</v>
      </c>
      <c r="H3" t="s">
        <v>71</v>
      </c>
      <c r="I3" t="s">
        <v>72</v>
      </c>
      <c r="J3" t="s">
        <v>73</v>
      </c>
      <c r="K3" t="s">
        <v>74</v>
      </c>
      <c r="L3" t="s">
        <v>75</v>
      </c>
      <c r="M3" t="s">
        <v>76</v>
      </c>
      <c r="N3" t="s">
        <v>77</v>
      </c>
      <c r="O3" t="s">
        <v>78</v>
      </c>
      <c r="P3" t="s">
        <v>79</v>
      </c>
      <c r="Q3" t="s">
        <v>80</v>
      </c>
      <c r="R3" s="5" t="s">
        <v>81</v>
      </c>
      <c r="S3" t="s">
        <v>82</v>
      </c>
      <c r="T3" t="s">
        <v>83</v>
      </c>
      <c r="U3" t="s">
        <v>84</v>
      </c>
      <c r="V3" t="s">
        <v>85</v>
      </c>
      <c r="W3" t="s">
        <v>86</v>
      </c>
      <c r="X3" t="s">
        <v>87</v>
      </c>
      <c r="Y3" t="s">
        <v>88</v>
      </c>
      <c r="Z3" t="s">
        <v>89</v>
      </c>
      <c r="AA3" t="s">
        <v>90</v>
      </c>
      <c r="AB3" t="s">
        <v>91</v>
      </c>
      <c r="AC3" t="s">
        <v>92</v>
      </c>
      <c r="AD3" t="s">
        <v>93</v>
      </c>
    </row>
    <row r="4" spans="1:30" x14ac:dyDescent="0.2">
      <c r="A4" t="s">
        <v>94</v>
      </c>
      <c r="B4">
        <v>97.11</v>
      </c>
      <c r="C4">
        <v>96.98</v>
      </c>
      <c r="D4">
        <v>96.71</v>
      </c>
      <c r="E4">
        <v>95.75</v>
      </c>
      <c r="F4">
        <v>96.47</v>
      </c>
      <c r="G4">
        <v>96.42</v>
      </c>
      <c r="H4">
        <v>95.99</v>
      </c>
      <c r="I4">
        <v>95.97</v>
      </c>
      <c r="J4">
        <v>95.09</v>
      </c>
      <c r="K4">
        <v>95.21</v>
      </c>
      <c r="L4">
        <v>95.12</v>
      </c>
      <c r="M4">
        <v>94.26</v>
      </c>
      <c r="N4">
        <v>94.55</v>
      </c>
      <c r="O4">
        <v>93.95</v>
      </c>
      <c r="P4">
        <v>94.15</v>
      </c>
      <c r="Q4">
        <v>94.17</v>
      </c>
      <c r="R4">
        <v>94.06</v>
      </c>
      <c r="S4">
        <v>90.79</v>
      </c>
      <c r="T4">
        <v>90.79</v>
      </c>
      <c r="U4">
        <v>92.78</v>
      </c>
      <c r="V4">
        <v>93.29</v>
      </c>
      <c r="W4">
        <v>92.83</v>
      </c>
      <c r="X4">
        <v>92.36</v>
      </c>
      <c r="Y4">
        <v>90.33</v>
      </c>
      <c r="Z4">
        <v>90.27</v>
      </c>
      <c r="AA4">
        <v>90.46</v>
      </c>
      <c r="AB4">
        <v>90.49</v>
      </c>
      <c r="AC4">
        <v>89.89</v>
      </c>
      <c r="AD4">
        <v>97.11</v>
      </c>
    </row>
    <row r="5" spans="1:30" x14ac:dyDescent="0.2">
      <c r="A5" t="s">
        <v>95</v>
      </c>
      <c r="B5">
        <v>96.61</v>
      </c>
      <c r="C5">
        <v>96.62</v>
      </c>
      <c r="D5">
        <v>96.87</v>
      </c>
      <c r="E5">
        <v>96.48</v>
      </c>
      <c r="F5">
        <v>95.96</v>
      </c>
      <c r="G5">
        <v>95.91</v>
      </c>
      <c r="H5">
        <v>95.66</v>
      </c>
      <c r="I5">
        <v>95.75</v>
      </c>
      <c r="J5">
        <v>95.67</v>
      </c>
      <c r="K5">
        <v>95.44</v>
      </c>
      <c r="L5">
        <v>95.43</v>
      </c>
      <c r="M5">
        <v>95.35</v>
      </c>
      <c r="N5">
        <v>95.24</v>
      </c>
      <c r="O5">
        <v>95.12</v>
      </c>
      <c r="P5">
        <v>95.04</v>
      </c>
      <c r="Q5">
        <v>95.01</v>
      </c>
      <c r="R5">
        <v>93.93</v>
      </c>
      <c r="S5">
        <v>93.61</v>
      </c>
      <c r="T5">
        <v>93.5</v>
      </c>
      <c r="U5">
        <v>93.26</v>
      </c>
      <c r="V5">
        <v>92.62</v>
      </c>
      <c r="W5">
        <v>92.42</v>
      </c>
      <c r="X5">
        <v>92.02</v>
      </c>
      <c r="Y5">
        <v>91.85</v>
      </c>
      <c r="Z5">
        <v>91.52</v>
      </c>
      <c r="AA5">
        <v>90.65</v>
      </c>
      <c r="AB5">
        <v>89.59</v>
      </c>
      <c r="AC5">
        <v>89.5</v>
      </c>
      <c r="AD5">
        <v>96.87</v>
      </c>
    </row>
    <row r="6" spans="1:30" x14ac:dyDescent="0.2">
      <c r="A6" t="s">
        <v>96</v>
      </c>
      <c r="B6">
        <v>93.53</v>
      </c>
      <c r="C6">
        <v>91.68</v>
      </c>
      <c r="D6">
        <v>96.81</v>
      </c>
      <c r="E6">
        <v>94.47</v>
      </c>
      <c r="F6">
        <v>94.05</v>
      </c>
      <c r="G6">
        <v>94.14</v>
      </c>
      <c r="H6">
        <v>95.65</v>
      </c>
      <c r="I6">
        <v>95.76</v>
      </c>
      <c r="J6">
        <v>91.49</v>
      </c>
      <c r="K6">
        <v>92.35</v>
      </c>
      <c r="L6">
        <v>92.32</v>
      </c>
      <c r="M6">
        <v>95.28</v>
      </c>
      <c r="N6">
        <v>90.02</v>
      </c>
      <c r="O6">
        <v>95.03</v>
      </c>
      <c r="P6">
        <v>94.99</v>
      </c>
      <c r="Q6">
        <v>94.99</v>
      </c>
      <c r="R6">
        <v>93.22</v>
      </c>
      <c r="S6">
        <v>92.1</v>
      </c>
      <c r="T6">
        <v>91.85</v>
      </c>
      <c r="U6">
        <v>93.36</v>
      </c>
      <c r="V6">
        <v>92.58</v>
      </c>
      <c r="W6">
        <v>92.44</v>
      </c>
      <c r="X6">
        <v>92.52</v>
      </c>
      <c r="Y6">
        <v>91.99</v>
      </c>
      <c r="Z6">
        <v>91.47</v>
      </c>
      <c r="AA6">
        <v>91.49</v>
      </c>
      <c r="AB6">
        <v>90.7</v>
      </c>
      <c r="AC6">
        <v>90.15</v>
      </c>
      <c r="AD6">
        <v>96.81</v>
      </c>
    </row>
    <row r="7" spans="1:30" x14ac:dyDescent="0.2">
      <c r="A7" t="s">
        <v>97</v>
      </c>
      <c r="B7">
        <v>84.28</v>
      </c>
      <c r="C7">
        <v>81.599999999999994</v>
      </c>
      <c r="D7">
        <v>96.81</v>
      </c>
      <c r="E7">
        <v>96.47</v>
      </c>
      <c r="F7">
        <v>87.04</v>
      </c>
      <c r="G7">
        <v>87.2</v>
      </c>
      <c r="H7">
        <v>95.65</v>
      </c>
      <c r="I7">
        <v>95.76</v>
      </c>
      <c r="J7">
        <v>88.63</v>
      </c>
      <c r="K7">
        <v>89.91</v>
      </c>
      <c r="L7">
        <v>89.87</v>
      </c>
      <c r="M7">
        <v>95.26</v>
      </c>
      <c r="N7">
        <v>86.91</v>
      </c>
      <c r="O7">
        <v>95.02</v>
      </c>
      <c r="P7">
        <v>94.99</v>
      </c>
      <c r="Q7">
        <v>94.99</v>
      </c>
      <c r="R7">
        <v>91.94</v>
      </c>
      <c r="S7">
        <v>92.06</v>
      </c>
      <c r="T7">
        <v>91.83</v>
      </c>
      <c r="U7">
        <v>93.35</v>
      </c>
      <c r="V7">
        <v>89.94</v>
      </c>
      <c r="W7">
        <v>92.44</v>
      </c>
      <c r="X7">
        <v>91.84</v>
      </c>
      <c r="Y7">
        <v>91.99</v>
      </c>
      <c r="Z7">
        <v>91.46</v>
      </c>
      <c r="AA7">
        <v>91.49</v>
      </c>
      <c r="AB7">
        <v>89.72</v>
      </c>
      <c r="AC7">
        <v>90.16</v>
      </c>
      <c r="AD7">
        <v>96.81</v>
      </c>
    </row>
    <row r="8" spans="1:30" x14ac:dyDescent="0.2">
      <c r="A8" t="s">
        <v>98</v>
      </c>
      <c r="B8">
        <v>87.86</v>
      </c>
      <c r="C8">
        <v>84.86</v>
      </c>
      <c r="D8">
        <v>96.65</v>
      </c>
      <c r="E8">
        <v>96.7</v>
      </c>
      <c r="F8">
        <v>89.98</v>
      </c>
      <c r="G8">
        <v>89.91</v>
      </c>
      <c r="H8">
        <v>96.01</v>
      </c>
      <c r="I8">
        <v>95.98</v>
      </c>
      <c r="J8">
        <v>90.07</v>
      </c>
      <c r="K8">
        <v>91.28</v>
      </c>
      <c r="L8">
        <v>91.3</v>
      </c>
      <c r="M8">
        <v>94.24</v>
      </c>
      <c r="N8">
        <v>88.56</v>
      </c>
      <c r="O8">
        <v>93.94</v>
      </c>
      <c r="P8">
        <v>94.13</v>
      </c>
      <c r="Q8">
        <v>94.18</v>
      </c>
      <c r="R8">
        <v>92.9</v>
      </c>
      <c r="S8">
        <v>90.45</v>
      </c>
      <c r="T8">
        <v>90.32</v>
      </c>
      <c r="U8">
        <v>92.9</v>
      </c>
      <c r="V8">
        <v>91.75</v>
      </c>
      <c r="W8">
        <v>92.88</v>
      </c>
      <c r="X8">
        <v>92.66</v>
      </c>
      <c r="Y8">
        <v>90.32</v>
      </c>
      <c r="Z8">
        <v>90.28</v>
      </c>
      <c r="AA8">
        <v>91.03</v>
      </c>
      <c r="AB8">
        <v>90.93</v>
      </c>
      <c r="AC8">
        <v>90.42</v>
      </c>
      <c r="AD8">
        <v>96.7</v>
      </c>
    </row>
    <row r="9" spans="1:30" x14ac:dyDescent="0.2">
      <c r="A9" t="s">
        <v>99</v>
      </c>
      <c r="B9">
        <v>95.8</v>
      </c>
      <c r="C9">
        <v>96.01</v>
      </c>
      <c r="D9">
        <v>95.97</v>
      </c>
      <c r="E9">
        <v>95.8</v>
      </c>
      <c r="F9">
        <v>94.51</v>
      </c>
      <c r="G9">
        <v>94.5</v>
      </c>
      <c r="H9">
        <v>94.53</v>
      </c>
      <c r="I9">
        <v>94.55</v>
      </c>
      <c r="J9">
        <v>94.31</v>
      </c>
      <c r="K9">
        <v>93.79</v>
      </c>
      <c r="L9">
        <v>93.82</v>
      </c>
      <c r="M9">
        <v>93.93</v>
      </c>
      <c r="N9">
        <v>94.04</v>
      </c>
      <c r="O9">
        <v>93.54</v>
      </c>
      <c r="P9">
        <v>93.58</v>
      </c>
      <c r="Q9">
        <v>93.59</v>
      </c>
      <c r="R9">
        <v>91.38</v>
      </c>
      <c r="S9">
        <v>91.62</v>
      </c>
      <c r="T9">
        <v>91.55</v>
      </c>
      <c r="U9">
        <v>90.8</v>
      </c>
      <c r="V9">
        <v>89.43</v>
      </c>
      <c r="W9">
        <v>89.39</v>
      </c>
      <c r="X9">
        <v>87.37</v>
      </c>
      <c r="Y9">
        <v>89.76</v>
      </c>
      <c r="Z9">
        <v>89.79</v>
      </c>
      <c r="AA9">
        <v>85.99</v>
      </c>
      <c r="AB9">
        <v>82.78</v>
      </c>
      <c r="AC9">
        <v>82.53</v>
      </c>
      <c r="AD9">
        <v>96.01</v>
      </c>
    </row>
    <row r="10" spans="1:30" x14ac:dyDescent="0.2">
      <c r="A10" t="s">
        <v>100</v>
      </c>
      <c r="B10">
        <v>94.98</v>
      </c>
      <c r="C10">
        <v>95.34</v>
      </c>
      <c r="D10">
        <v>93.75</v>
      </c>
      <c r="E10">
        <v>94.07</v>
      </c>
      <c r="F10">
        <v>94.66</v>
      </c>
      <c r="G10">
        <v>94.86</v>
      </c>
      <c r="H10">
        <v>93.5</v>
      </c>
      <c r="I10">
        <v>93.55</v>
      </c>
      <c r="J10">
        <v>93.98</v>
      </c>
      <c r="K10">
        <v>93.51</v>
      </c>
      <c r="L10">
        <v>93.45</v>
      </c>
      <c r="M10">
        <v>92.89</v>
      </c>
      <c r="N10">
        <v>93.73</v>
      </c>
      <c r="O10">
        <v>92.57</v>
      </c>
      <c r="P10">
        <v>92.67</v>
      </c>
      <c r="Q10">
        <v>92.68</v>
      </c>
      <c r="R10">
        <v>92.25</v>
      </c>
      <c r="S10">
        <v>90.81</v>
      </c>
      <c r="T10">
        <v>90.63</v>
      </c>
      <c r="U10">
        <v>90.51</v>
      </c>
      <c r="V10">
        <v>92.47</v>
      </c>
      <c r="W10">
        <v>89.4</v>
      </c>
      <c r="X10">
        <v>91.12</v>
      </c>
      <c r="Y10">
        <v>88.89</v>
      </c>
      <c r="Z10">
        <v>89.13</v>
      </c>
      <c r="AA10">
        <v>88.6</v>
      </c>
      <c r="AB10">
        <v>90.01</v>
      </c>
      <c r="AC10">
        <v>85.76</v>
      </c>
      <c r="AD10">
        <v>95.34</v>
      </c>
    </row>
    <row r="11" spans="1:30" x14ac:dyDescent="0.2">
      <c r="A11" t="s">
        <v>101</v>
      </c>
      <c r="B11">
        <v>93.82</v>
      </c>
      <c r="C11">
        <v>92.87</v>
      </c>
      <c r="D11">
        <v>94</v>
      </c>
      <c r="E11">
        <v>94.04</v>
      </c>
      <c r="F11">
        <v>93.84</v>
      </c>
      <c r="G11">
        <v>93.95</v>
      </c>
      <c r="H11">
        <v>93.72</v>
      </c>
      <c r="I11">
        <v>93.76</v>
      </c>
      <c r="J11">
        <v>90.79</v>
      </c>
      <c r="K11">
        <v>91.6</v>
      </c>
      <c r="L11">
        <v>90.85</v>
      </c>
      <c r="M11">
        <v>92.92</v>
      </c>
      <c r="N11">
        <v>90.83</v>
      </c>
      <c r="O11">
        <v>92.22</v>
      </c>
      <c r="P11">
        <v>92.52</v>
      </c>
      <c r="Q11">
        <v>92.89</v>
      </c>
      <c r="R11">
        <v>82.16</v>
      </c>
      <c r="S11">
        <v>69.8</v>
      </c>
      <c r="T11">
        <v>68.14</v>
      </c>
      <c r="U11">
        <v>87.96</v>
      </c>
      <c r="V11">
        <v>92.45</v>
      </c>
      <c r="W11">
        <v>91.04</v>
      </c>
      <c r="X11">
        <v>82.28</v>
      </c>
      <c r="Y11">
        <v>82.45</v>
      </c>
      <c r="Z11">
        <v>82</v>
      </c>
      <c r="AA11">
        <v>79.63</v>
      </c>
      <c r="AB11">
        <v>89.24</v>
      </c>
      <c r="AC11">
        <v>84.05</v>
      </c>
      <c r="AD11">
        <v>94.04</v>
      </c>
    </row>
    <row r="12" spans="1:30" x14ac:dyDescent="0.2">
      <c r="A12" t="s">
        <v>102</v>
      </c>
      <c r="B12">
        <v>92.69</v>
      </c>
      <c r="C12">
        <v>90.82</v>
      </c>
      <c r="D12">
        <v>93.15</v>
      </c>
      <c r="E12">
        <v>93.53</v>
      </c>
      <c r="F12">
        <v>93.84</v>
      </c>
      <c r="G12">
        <v>93.02</v>
      </c>
      <c r="H12">
        <v>93.35</v>
      </c>
      <c r="I12">
        <v>93.29</v>
      </c>
      <c r="J12">
        <v>85.05</v>
      </c>
      <c r="K12">
        <v>84.49</v>
      </c>
      <c r="L12">
        <v>83.86</v>
      </c>
      <c r="M12">
        <v>90.01</v>
      </c>
      <c r="N12">
        <v>84.92</v>
      </c>
      <c r="O12">
        <v>89.09</v>
      </c>
      <c r="P12">
        <v>89.73</v>
      </c>
      <c r="Q12">
        <v>90.05</v>
      </c>
      <c r="R12">
        <v>72.37</v>
      </c>
      <c r="S12">
        <v>52.38</v>
      </c>
      <c r="T12">
        <v>51.79</v>
      </c>
      <c r="U12">
        <v>83.72</v>
      </c>
      <c r="V12">
        <v>93.13</v>
      </c>
      <c r="W12">
        <v>90.9</v>
      </c>
      <c r="X12">
        <v>68.930000000000007</v>
      </c>
      <c r="Y12">
        <v>72.69</v>
      </c>
      <c r="Z12">
        <v>71.2</v>
      </c>
      <c r="AA12">
        <v>86.18</v>
      </c>
      <c r="AB12">
        <v>90.32</v>
      </c>
      <c r="AC12">
        <v>87.65</v>
      </c>
      <c r="AD12">
        <v>93.84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470A2-E071-44E5-A59D-E0FC05908BBF}">
  <dimension ref="A1:H15"/>
  <sheetViews>
    <sheetView workbookViewId="0"/>
  </sheetViews>
  <sheetFormatPr defaultRowHeight="12.75" x14ac:dyDescent="0.2"/>
  <sheetData>
    <row r="1" spans="1:8" x14ac:dyDescent="0.2">
      <c r="A1" t="s">
        <v>0</v>
      </c>
      <c r="B1">
        <v>12</v>
      </c>
      <c r="E1" t="s">
        <v>1</v>
      </c>
      <c r="F1">
        <v>6</v>
      </c>
    </row>
    <row r="2" spans="1:8" x14ac:dyDescent="0.2">
      <c r="A2" t="s">
        <v>54</v>
      </c>
      <c r="E2" t="s">
        <v>39</v>
      </c>
      <c r="F2">
        <v>2</v>
      </c>
    </row>
    <row r="3" spans="1:8" x14ac:dyDescent="0.2">
      <c r="B3" t="s">
        <v>103</v>
      </c>
      <c r="C3" t="s">
        <v>104</v>
      </c>
      <c r="D3" t="s">
        <v>105</v>
      </c>
      <c r="E3" t="s">
        <v>106</v>
      </c>
      <c r="F3" t="s">
        <v>107</v>
      </c>
      <c r="G3" t="s">
        <v>108</v>
      </c>
      <c r="H3" t="s">
        <v>53</v>
      </c>
    </row>
    <row r="4" spans="1:8" x14ac:dyDescent="0.2">
      <c r="A4" t="s">
        <v>109</v>
      </c>
      <c r="B4">
        <v>0.75600000000000001</v>
      </c>
      <c r="C4">
        <v>0.14899999999999999</v>
      </c>
      <c r="D4">
        <v>0.13300000000000001</v>
      </c>
      <c r="E4">
        <v>1.8080000000000001</v>
      </c>
      <c r="F4">
        <v>0.36099999999999999</v>
      </c>
      <c r="G4">
        <v>9.1999999999999998E-2</v>
      </c>
    </row>
    <row r="5" spans="1:8" x14ac:dyDescent="0.2">
      <c r="A5" t="s">
        <v>110</v>
      </c>
      <c r="B5">
        <v>0.68300000000000005</v>
      </c>
      <c r="C5">
        <v>0.124</v>
      </c>
      <c r="D5">
        <v>9.1999999999999998E-2</v>
      </c>
      <c r="E5">
        <v>1.7730000000000001</v>
      </c>
      <c r="F5">
        <v>0.30299999999999999</v>
      </c>
      <c r="G5">
        <v>7.4999999999999997E-2</v>
      </c>
    </row>
    <row r="6" spans="1:8" x14ac:dyDescent="0.2">
      <c r="A6" t="s">
        <v>111</v>
      </c>
      <c r="B6">
        <v>0.82899999999999996</v>
      </c>
      <c r="C6">
        <v>0.17399999999999999</v>
      </c>
      <c r="D6">
        <v>0.17400000000000002</v>
      </c>
      <c r="E6">
        <v>1.843</v>
      </c>
      <c r="F6">
        <v>0.41899999999999998</v>
      </c>
      <c r="G6">
        <v>0.109</v>
      </c>
    </row>
    <row r="7" spans="1:8" x14ac:dyDescent="0.2">
      <c r="A7" t="s">
        <v>112</v>
      </c>
      <c r="B7">
        <v>0.53500000000000003</v>
      </c>
      <c r="C7">
        <v>0.28299999999999997</v>
      </c>
      <c r="D7">
        <v>0.26</v>
      </c>
      <c r="E7">
        <v>1.84</v>
      </c>
      <c r="F7">
        <v>0.498</v>
      </c>
      <c r="G7">
        <v>0.19700000000000001</v>
      </c>
    </row>
    <row r="8" spans="1:8" x14ac:dyDescent="0.2">
      <c r="A8" t="s">
        <v>113</v>
      </c>
      <c r="B8">
        <v>0.33800000000000002</v>
      </c>
      <c r="C8">
        <v>0.23299999999999998</v>
      </c>
      <c r="D8">
        <v>0.14000000000000001</v>
      </c>
      <c r="E8">
        <v>1.8170000000000002</v>
      </c>
      <c r="F8">
        <v>0.38500000000000001</v>
      </c>
      <c r="G8">
        <v>0.16500000000000001</v>
      </c>
    </row>
    <row r="9" spans="1:8" x14ac:dyDescent="0.2">
      <c r="A9" t="s">
        <v>114</v>
      </c>
      <c r="B9">
        <v>0.73199999999999998</v>
      </c>
      <c r="C9">
        <v>0.33299999999999996</v>
      </c>
      <c r="D9">
        <v>0.38</v>
      </c>
      <c r="E9">
        <v>1.863</v>
      </c>
      <c r="F9">
        <v>0.61099999999999999</v>
      </c>
      <c r="G9">
        <v>0.22900000000000001</v>
      </c>
    </row>
    <row r="10" spans="1:8" x14ac:dyDescent="0.2">
      <c r="A10" t="s">
        <v>109</v>
      </c>
      <c r="B10">
        <v>0.86499999999999999</v>
      </c>
      <c r="C10">
        <v>0.41199999999999998</v>
      </c>
      <c r="D10">
        <v>0.51200000000000001</v>
      </c>
      <c r="E10">
        <v>8.6999999999999994E-2</v>
      </c>
      <c r="F10">
        <v>0.71399999999999997</v>
      </c>
      <c r="G10">
        <v>9.4E-2</v>
      </c>
    </row>
    <row r="11" spans="1:8" x14ac:dyDescent="0.2">
      <c r="A11" t="s">
        <v>110</v>
      </c>
      <c r="B11">
        <v>0.84799999999999998</v>
      </c>
      <c r="C11">
        <v>0.38399999999999995</v>
      </c>
      <c r="D11">
        <v>0.44500000000000001</v>
      </c>
      <c r="E11">
        <v>8.0999999999999989E-2</v>
      </c>
      <c r="F11">
        <v>0.66699999999999993</v>
      </c>
      <c r="G11">
        <v>8.6999999999999994E-2</v>
      </c>
    </row>
    <row r="12" spans="1:8" x14ac:dyDescent="0.2">
      <c r="A12" t="s">
        <v>111</v>
      </c>
      <c r="B12">
        <v>0.88200000000000001</v>
      </c>
      <c r="C12">
        <v>0.44</v>
      </c>
      <c r="D12">
        <v>0.57899999999999996</v>
      </c>
      <c r="E12">
        <v>9.2999999999999999E-2</v>
      </c>
      <c r="F12">
        <v>0.76100000000000001</v>
      </c>
      <c r="G12">
        <v>0.10100000000000001</v>
      </c>
    </row>
    <row r="13" spans="1:8" x14ac:dyDescent="0.2">
      <c r="A13" t="s">
        <v>112</v>
      </c>
      <c r="B13">
        <v>0.254</v>
      </c>
      <c r="C13">
        <v>1.417</v>
      </c>
      <c r="D13">
        <v>2.8279999999999998</v>
      </c>
      <c r="E13">
        <v>0.29599999999999999</v>
      </c>
      <c r="F13">
        <v>1.681</v>
      </c>
      <c r="G13">
        <v>0.32500000000000001</v>
      </c>
    </row>
    <row r="14" spans="1:8" x14ac:dyDescent="0.2">
      <c r="A14" t="s">
        <v>113</v>
      </c>
      <c r="B14">
        <v>0.224</v>
      </c>
      <c r="C14">
        <v>1.383</v>
      </c>
      <c r="D14">
        <v>2.7109999999999999</v>
      </c>
      <c r="E14">
        <v>0.28899999999999998</v>
      </c>
      <c r="F14">
        <v>1.6460000000000001</v>
      </c>
      <c r="G14">
        <v>0.314</v>
      </c>
    </row>
    <row r="15" spans="1:8" x14ac:dyDescent="0.2">
      <c r="A15" t="s">
        <v>114</v>
      </c>
      <c r="B15">
        <v>0.28400000000000003</v>
      </c>
      <c r="C15">
        <v>1.4510000000000001</v>
      </c>
      <c r="D15">
        <v>2.9449999999999998</v>
      </c>
      <c r="E15">
        <v>0.30299999999999999</v>
      </c>
      <c r="F15">
        <v>1.716</v>
      </c>
      <c r="G15">
        <v>0.33600000000000002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0467-3E3E-41BA-AF7D-1F880ECFA98F}">
  <dimension ref="A1:L22"/>
  <sheetViews>
    <sheetView workbookViewId="0">
      <selection activeCell="C25" sqref="C25"/>
    </sheetView>
  </sheetViews>
  <sheetFormatPr defaultRowHeight="12.75" x14ac:dyDescent="0.2"/>
  <cols>
    <col min="1" max="1" width="15.85546875" customWidth="1"/>
    <col min="5" max="5" width="11.42578125" bestFit="1" customWidth="1"/>
    <col min="6" max="7" width="11.140625" bestFit="1" customWidth="1"/>
    <col min="9" max="9" width="9.42578125" bestFit="1" customWidth="1"/>
  </cols>
  <sheetData>
    <row r="1" spans="1:12" x14ac:dyDescent="0.2">
      <c r="A1" t="s">
        <v>0</v>
      </c>
      <c r="B1">
        <v>12</v>
      </c>
      <c r="E1" t="s">
        <v>1</v>
      </c>
      <c r="F1">
        <v>10</v>
      </c>
    </row>
    <row r="2" spans="1:12" x14ac:dyDescent="0.2">
      <c r="A2" t="s">
        <v>54</v>
      </c>
      <c r="E2" t="s">
        <v>39</v>
      </c>
      <c r="F2">
        <v>3</v>
      </c>
    </row>
    <row r="3" spans="1:12" x14ac:dyDescent="0.2">
      <c r="A3" t="s">
        <v>115</v>
      </c>
      <c r="B3" s="3" t="s">
        <v>116</v>
      </c>
      <c r="C3" s="3" t="s">
        <v>117</v>
      </c>
      <c r="D3" s="3" t="s">
        <v>118</v>
      </c>
      <c r="E3" s="3" t="s">
        <v>119</v>
      </c>
      <c r="F3" s="3" t="s">
        <v>120</v>
      </c>
      <c r="G3" s="3" t="s">
        <v>121</v>
      </c>
      <c r="H3" s="3" t="s">
        <v>122</v>
      </c>
      <c r="I3" s="3" t="s">
        <v>123</v>
      </c>
      <c r="J3" s="3" t="s">
        <v>124</v>
      </c>
      <c r="K3" s="3" t="s">
        <v>125</v>
      </c>
      <c r="L3" s="3" t="s">
        <v>126</v>
      </c>
    </row>
    <row r="4" spans="1:12" x14ac:dyDescent="0.2">
      <c r="A4" t="s">
        <v>127</v>
      </c>
      <c r="B4">
        <v>7.400000000000001E-2</v>
      </c>
      <c r="C4">
        <v>8.4000000000000005E-2</v>
      </c>
      <c r="D4">
        <v>6.3E-2</v>
      </c>
      <c r="E4">
        <v>8.4000000000000005E-2</v>
      </c>
      <c r="F4">
        <v>7.400000000000001E-2</v>
      </c>
      <c r="G4">
        <v>6.3E-2</v>
      </c>
      <c r="H4">
        <v>0</v>
      </c>
      <c r="I4">
        <v>2.1000000000000001E-2</v>
      </c>
      <c r="J4">
        <v>0.23199999999999998</v>
      </c>
      <c r="K4">
        <v>0.30499999999999999</v>
      </c>
      <c r="L4">
        <f>MEDIAN(B4:K4)</f>
        <v>7.400000000000001E-2</v>
      </c>
    </row>
    <row r="5" spans="1:12" x14ac:dyDescent="0.2">
      <c r="A5" t="s">
        <v>128</v>
      </c>
      <c r="B5">
        <v>0.111</v>
      </c>
      <c r="C5">
        <v>0.10099999999999999</v>
      </c>
      <c r="D5">
        <v>4.5999999999999999E-2</v>
      </c>
      <c r="E5">
        <v>0.12</v>
      </c>
      <c r="F5">
        <v>0.10199999999999999</v>
      </c>
      <c r="G5">
        <v>0.10199999999999999</v>
      </c>
      <c r="H5">
        <v>1.8000000000000002E-2</v>
      </c>
      <c r="I5">
        <v>2.7999999999999997E-2</v>
      </c>
      <c r="J5">
        <v>0.28699999999999998</v>
      </c>
      <c r="K5">
        <v>0.42599999999999999</v>
      </c>
      <c r="L5">
        <f>MEDIAN(B5:K5)</f>
        <v>0.10199999999999999</v>
      </c>
    </row>
    <row r="6" spans="1:12" x14ac:dyDescent="0.2">
      <c r="A6" t="s">
        <v>129</v>
      </c>
      <c r="B6">
        <v>0.80200000000000005</v>
      </c>
      <c r="C6">
        <v>0.80100000000000005</v>
      </c>
      <c r="D6">
        <v>0.79100000000000004</v>
      </c>
      <c r="E6">
        <v>0.79700000000000004</v>
      </c>
      <c r="F6">
        <v>0.79900000000000004</v>
      </c>
      <c r="G6">
        <v>0.80100000000000005</v>
      </c>
      <c r="H6">
        <v>0.79700000000000004</v>
      </c>
      <c r="I6">
        <v>0.80400000000000005</v>
      </c>
      <c r="J6">
        <v>0.78900000000000003</v>
      </c>
      <c r="K6">
        <v>0.83099999999999996</v>
      </c>
      <c r="L6">
        <f>AVERAGE(B6:K6)</f>
        <v>0.80120000000000002</v>
      </c>
    </row>
    <row r="7" spans="1:12" x14ac:dyDescent="0.2">
      <c r="A7" t="s">
        <v>51</v>
      </c>
      <c r="B7">
        <v>0.71799999999999997</v>
      </c>
      <c r="C7">
        <v>0.70499999999999996</v>
      </c>
      <c r="D7">
        <v>0.624</v>
      </c>
      <c r="E7">
        <v>0.745</v>
      </c>
      <c r="F7">
        <v>0.74099999999999999</v>
      </c>
      <c r="G7">
        <v>0.73499999999999999</v>
      </c>
      <c r="H7">
        <v>0.67800000000000005</v>
      </c>
      <c r="I7">
        <v>0.68799999999999994</v>
      </c>
      <c r="J7">
        <v>0.72099999999999997</v>
      </c>
      <c r="K7">
        <v>0.76600000000000001</v>
      </c>
      <c r="L7">
        <f>AVERAGE(B7:K7)</f>
        <v>0.71210000000000007</v>
      </c>
    </row>
    <row r="8" spans="1:12" ht="15" x14ac:dyDescent="0.25">
      <c r="A8" t="s">
        <v>130</v>
      </c>
      <c r="B8">
        <v>0.14599999999999999</v>
      </c>
      <c r="C8">
        <v>6.8000000000000005E-2</v>
      </c>
      <c r="D8">
        <v>0.17399999999999999</v>
      </c>
      <c r="E8">
        <v>0.85899999999999999</v>
      </c>
      <c r="F8">
        <v>3.4000000000000002E-2</v>
      </c>
      <c r="G8">
        <v>0.90800000000000003</v>
      </c>
      <c r="H8" s="6">
        <v>0.25733333333333336</v>
      </c>
      <c r="I8">
        <v>0.371</v>
      </c>
      <c r="J8">
        <v>5.1999999999999998E-2</v>
      </c>
      <c r="K8">
        <v>0.156</v>
      </c>
      <c r="L8">
        <f>MIN(B8:K8)</f>
        <v>3.4000000000000002E-2</v>
      </c>
    </row>
    <row r="9" spans="1:12" x14ac:dyDescent="0.2">
      <c r="A9" t="s">
        <v>131</v>
      </c>
      <c r="B9">
        <v>0.753</v>
      </c>
      <c r="C9">
        <v>0.71699999999999997</v>
      </c>
      <c r="D9">
        <v>0.16200000000000001</v>
      </c>
      <c r="E9">
        <v>1.3420000000000001</v>
      </c>
      <c r="F9">
        <v>0.94399999999999995</v>
      </c>
      <c r="G9">
        <v>1.1830000000000001</v>
      </c>
      <c r="H9">
        <v>1.798</v>
      </c>
      <c r="I9">
        <v>1.5329999999999999</v>
      </c>
      <c r="J9">
        <v>0.36799999999999999</v>
      </c>
      <c r="K9">
        <v>0.374</v>
      </c>
      <c r="L9">
        <f>MIN(B9:K9)</f>
        <v>0.16200000000000001</v>
      </c>
    </row>
    <row r="10" spans="1:12" x14ac:dyDescent="0.2">
      <c r="A10" t="s">
        <v>127</v>
      </c>
      <c r="B10">
        <v>4.2000000000000003E-2</v>
      </c>
      <c r="C10">
        <v>4.2000000000000003E-2</v>
      </c>
      <c r="D10">
        <v>5.2000000000000005E-2</v>
      </c>
      <c r="E10">
        <v>0.01</v>
      </c>
      <c r="F10">
        <v>2.1000000000000001E-2</v>
      </c>
      <c r="G10">
        <v>2.1000000000000001E-2</v>
      </c>
      <c r="H10">
        <v>0</v>
      </c>
      <c r="I10">
        <v>0</v>
      </c>
      <c r="J10">
        <v>0.16800000000000001</v>
      </c>
      <c r="K10">
        <v>0.29499999999999998</v>
      </c>
      <c r="L10">
        <f>MEDIAN(B10:K10)</f>
        <v>3.15E-2</v>
      </c>
    </row>
    <row r="11" spans="1:12" x14ac:dyDescent="0.2">
      <c r="A11" t="s">
        <v>128</v>
      </c>
      <c r="B11">
        <v>0.10099999999999999</v>
      </c>
      <c r="C11">
        <v>0.10099999999999999</v>
      </c>
      <c r="D11">
        <v>5.5E-2</v>
      </c>
      <c r="E11">
        <v>6.5000000000000002E-2</v>
      </c>
      <c r="F11">
        <v>7.400000000000001E-2</v>
      </c>
      <c r="G11">
        <v>5.5999999999999994E-2</v>
      </c>
      <c r="H11">
        <v>9.0000000000000011E-3</v>
      </c>
      <c r="I11">
        <v>1.8000000000000002E-2</v>
      </c>
      <c r="J11">
        <v>0.19399999999999998</v>
      </c>
      <c r="K11">
        <v>0.435</v>
      </c>
      <c r="L11">
        <f>MEDIAN(B11:K11)</f>
        <v>6.9500000000000006E-2</v>
      </c>
    </row>
    <row r="12" spans="1:12" x14ac:dyDescent="0.2">
      <c r="A12" t="s">
        <v>129</v>
      </c>
      <c r="B12">
        <v>0.78300000000000003</v>
      </c>
      <c r="C12">
        <v>0.76700000000000002</v>
      </c>
      <c r="D12">
        <v>0.76400000000000001</v>
      </c>
      <c r="E12">
        <v>0.77200000000000002</v>
      </c>
      <c r="F12">
        <v>0.78500000000000003</v>
      </c>
      <c r="G12">
        <v>0.77100000000000002</v>
      </c>
      <c r="H12">
        <v>0.77400000000000002</v>
      </c>
      <c r="I12">
        <v>0.77400000000000002</v>
      </c>
      <c r="J12">
        <v>0.78</v>
      </c>
      <c r="K12">
        <v>0.78700000000000003</v>
      </c>
      <c r="L12">
        <f>AVERAGE(B12:K12)</f>
        <v>0.77570000000000006</v>
      </c>
    </row>
    <row r="13" spans="1:12" x14ac:dyDescent="0.2">
      <c r="A13" t="s">
        <v>51</v>
      </c>
      <c r="B13">
        <v>0.67300000000000004</v>
      </c>
      <c r="C13">
        <v>0.66500000000000004</v>
      </c>
      <c r="D13">
        <v>0.621</v>
      </c>
      <c r="E13">
        <v>0.65600000000000003</v>
      </c>
      <c r="F13">
        <v>0.65700000000000003</v>
      </c>
      <c r="G13">
        <v>0.63100000000000001</v>
      </c>
      <c r="H13">
        <v>0.63400000000000001</v>
      </c>
      <c r="I13">
        <v>0.63400000000000001</v>
      </c>
      <c r="J13">
        <v>0.64300000000000002</v>
      </c>
      <c r="K13">
        <v>0.81299999999999994</v>
      </c>
      <c r="L13">
        <f>AVERAGE(B13:K13)</f>
        <v>0.66270000000000007</v>
      </c>
    </row>
    <row r="14" spans="1:12" ht="15" x14ac:dyDescent="0.25">
      <c r="A14" t="s">
        <v>130</v>
      </c>
      <c r="B14">
        <v>0.26600000000000001</v>
      </c>
      <c r="C14">
        <v>0.309</v>
      </c>
      <c r="D14">
        <v>0.32700000000000001</v>
      </c>
      <c r="E14">
        <v>0.33100000000000002</v>
      </c>
      <c r="F14">
        <v>0.52900000000000003</v>
      </c>
      <c r="G14">
        <v>0.193</v>
      </c>
      <c r="H14" s="6">
        <v>4.5499999999999992E-2</v>
      </c>
      <c r="I14" s="6">
        <v>4.5499999999999992E-2</v>
      </c>
      <c r="J14">
        <v>4.9000000000000002E-2</v>
      </c>
      <c r="K14">
        <v>6.2E-2</v>
      </c>
      <c r="L14">
        <f>MIN(B14:K14)</f>
        <v>4.5499999999999992E-2</v>
      </c>
    </row>
    <row r="15" spans="1:12" x14ac:dyDescent="0.2">
      <c r="A15" t="s">
        <v>131</v>
      </c>
      <c r="B15">
        <v>0.36699999999999999</v>
      </c>
      <c r="C15">
        <v>0.308</v>
      </c>
      <c r="D15">
        <v>0.27500000000000002</v>
      </c>
      <c r="E15">
        <v>0.126</v>
      </c>
      <c r="F15">
        <v>0.31</v>
      </c>
      <c r="G15">
        <v>4.2999999999999997E-2</v>
      </c>
      <c r="H15">
        <v>3.6999999999999998E-2</v>
      </c>
      <c r="I15">
        <v>2.1000000000000001E-2</v>
      </c>
      <c r="J15">
        <v>5.0999999999999997E-2</v>
      </c>
      <c r="K15">
        <v>0.45500000000000002</v>
      </c>
      <c r="L15">
        <f>MIN(B15:K15)</f>
        <v>2.1000000000000001E-2</v>
      </c>
    </row>
    <row r="17" spans="1:1" x14ac:dyDescent="0.2">
      <c r="A17" t="s">
        <v>135</v>
      </c>
    </row>
    <row r="18" spans="1:1" x14ac:dyDescent="0.2">
      <c r="A18" t="s">
        <v>132</v>
      </c>
    </row>
    <row r="19" spans="1:1" x14ac:dyDescent="0.2">
      <c r="A19" s="5" t="s">
        <v>136</v>
      </c>
    </row>
    <row r="20" spans="1:1" x14ac:dyDescent="0.2">
      <c r="A20" s="5" t="s">
        <v>194</v>
      </c>
    </row>
    <row r="21" spans="1:1" x14ac:dyDescent="0.2">
      <c r="A21" t="s">
        <v>133</v>
      </c>
    </row>
    <row r="22" spans="1:1" x14ac:dyDescent="0.2">
      <c r="A22" t="s">
        <v>134</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CE931-94B1-414B-B561-E37634EA9994}">
  <dimension ref="A1:R47"/>
  <sheetViews>
    <sheetView workbookViewId="0">
      <selection activeCell="D47" sqref="D47"/>
    </sheetView>
  </sheetViews>
  <sheetFormatPr defaultRowHeight="12.75" x14ac:dyDescent="0.2"/>
  <cols>
    <col min="1" max="1" width="22.7109375" bestFit="1" customWidth="1"/>
    <col min="2" max="2" width="14.5703125" bestFit="1" customWidth="1"/>
    <col min="3" max="3" width="13.140625" bestFit="1" customWidth="1"/>
    <col min="4" max="4" width="14.140625" bestFit="1" customWidth="1"/>
    <col min="5" max="5" width="12.5703125" bestFit="1" customWidth="1"/>
    <col min="6" max="6" width="9.42578125" bestFit="1" customWidth="1"/>
    <col min="7" max="7" width="11.28515625" bestFit="1" customWidth="1"/>
    <col min="8" max="8" width="13.85546875" bestFit="1" customWidth="1"/>
    <col min="9" max="9" width="11.5703125" bestFit="1" customWidth="1"/>
    <col min="10" max="10" width="9" bestFit="1" customWidth="1"/>
    <col min="11" max="11" width="10.85546875" bestFit="1" customWidth="1"/>
    <col min="12" max="12" width="13.42578125" bestFit="1" customWidth="1"/>
    <col min="13" max="13" width="11.140625" bestFit="1" customWidth="1"/>
    <col min="14" max="15" width="5.5703125" bestFit="1" customWidth="1"/>
    <col min="16" max="16" width="9" bestFit="1" customWidth="1"/>
    <col min="17" max="17" width="6.85546875" bestFit="1" customWidth="1"/>
    <col min="18" max="18" width="5.28515625" bestFit="1" customWidth="1"/>
  </cols>
  <sheetData>
    <row r="1" spans="1:18" x14ac:dyDescent="0.2">
      <c r="A1" t="s">
        <v>0</v>
      </c>
      <c r="B1">
        <v>16</v>
      </c>
      <c r="E1" t="s">
        <v>1</v>
      </c>
      <c r="F1">
        <v>16</v>
      </c>
    </row>
    <row r="2" spans="1:18" x14ac:dyDescent="0.2">
      <c r="A2" t="s">
        <v>54</v>
      </c>
      <c r="E2" t="s">
        <v>39</v>
      </c>
      <c r="F2">
        <v>2</v>
      </c>
    </row>
    <row r="3" spans="1:18" x14ac:dyDescent="0.2">
      <c r="A3" t="s">
        <v>137</v>
      </c>
      <c r="B3" t="s">
        <v>138</v>
      </c>
      <c r="C3" t="s">
        <v>139</v>
      </c>
      <c r="D3" t="s">
        <v>140</v>
      </c>
      <c r="E3" t="s">
        <v>141</v>
      </c>
      <c r="F3" t="s">
        <v>142</v>
      </c>
      <c r="G3" t="s">
        <v>143</v>
      </c>
      <c r="H3" t="s">
        <v>144</v>
      </c>
      <c r="I3" t="s">
        <v>145</v>
      </c>
      <c r="J3" t="s">
        <v>146</v>
      </c>
      <c r="K3" t="s">
        <v>147</v>
      </c>
      <c r="L3" t="s">
        <v>148</v>
      </c>
      <c r="M3" t="s">
        <v>149</v>
      </c>
      <c r="N3" t="s">
        <v>150</v>
      </c>
      <c r="O3" t="s">
        <v>151</v>
      </c>
      <c r="P3" t="s">
        <v>152</v>
      </c>
      <c r="Q3" t="s">
        <v>153</v>
      </c>
      <c r="R3" t="s">
        <v>126</v>
      </c>
    </row>
    <row r="4" spans="1:18" x14ac:dyDescent="0.2">
      <c r="A4" t="s">
        <v>154</v>
      </c>
      <c r="B4">
        <v>0.98</v>
      </c>
      <c r="C4">
        <v>0.97</v>
      </c>
      <c r="D4">
        <v>0.79</v>
      </c>
      <c r="E4">
        <v>0.89</v>
      </c>
      <c r="F4">
        <v>0.98</v>
      </c>
      <c r="G4">
        <v>0.98</v>
      </c>
      <c r="H4">
        <v>0.98</v>
      </c>
      <c r="I4">
        <v>0.98</v>
      </c>
      <c r="J4">
        <v>0.84</v>
      </c>
      <c r="K4">
        <v>0.83</v>
      </c>
      <c r="L4">
        <v>0.79</v>
      </c>
      <c r="M4">
        <v>0.49</v>
      </c>
      <c r="N4">
        <v>0.98</v>
      </c>
      <c r="O4">
        <v>0.98</v>
      </c>
      <c r="P4">
        <v>0.95</v>
      </c>
      <c r="Q4">
        <v>0.95</v>
      </c>
      <c r="R4">
        <f>MAX(B4:Q4)</f>
        <v>0.98</v>
      </c>
    </row>
    <row r="5" spans="1:18" x14ac:dyDescent="0.2">
      <c r="A5" t="s">
        <v>155</v>
      </c>
      <c r="B5">
        <v>0.94</v>
      </c>
      <c r="C5">
        <v>0.94</v>
      </c>
      <c r="D5">
        <v>0.83</v>
      </c>
      <c r="E5">
        <v>0.78</v>
      </c>
      <c r="F5">
        <v>0.94</v>
      </c>
      <c r="G5">
        <v>0.94</v>
      </c>
      <c r="H5">
        <v>0.94</v>
      </c>
      <c r="I5">
        <v>0.94</v>
      </c>
      <c r="J5">
        <v>0.82</v>
      </c>
      <c r="K5">
        <v>0.72</v>
      </c>
      <c r="L5">
        <v>0.73</v>
      </c>
      <c r="M5">
        <v>0.28999999999999998</v>
      </c>
      <c r="N5">
        <v>0.94</v>
      </c>
      <c r="O5">
        <v>0.94</v>
      </c>
      <c r="P5">
        <v>0.93</v>
      </c>
      <c r="Q5">
        <v>0.91</v>
      </c>
      <c r="R5">
        <f t="shared" ref="R5:R19" si="0">MAX(B5:Q5)</f>
        <v>0.94</v>
      </c>
    </row>
    <row r="6" spans="1:18" x14ac:dyDescent="0.2">
      <c r="A6" t="s">
        <v>156</v>
      </c>
      <c r="B6">
        <v>0.93</v>
      </c>
      <c r="C6">
        <v>0.92</v>
      </c>
      <c r="D6">
        <v>0.81</v>
      </c>
      <c r="E6">
        <v>0.81</v>
      </c>
      <c r="F6">
        <v>0.92</v>
      </c>
      <c r="G6">
        <v>0.75</v>
      </c>
      <c r="H6">
        <v>0.93</v>
      </c>
      <c r="I6">
        <v>0.86</v>
      </c>
      <c r="J6">
        <v>0.8</v>
      </c>
      <c r="K6">
        <v>0.85</v>
      </c>
      <c r="L6">
        <v>0.81</v>
      </c>
      <c r="M6">
        <v>0.68</v>
      </c>
      <c r="N6">
        <v>0.93</v>
      </c>
      <c r="O6">
        <v>0.93</v>
      </c>
      <c r="P6">
        <v>0.91</v>
      </c>
      <c r="Q6">
        <v>0.9</v>
      </c>
      <c r="R6">
        <f t="shared" si="0"/>
        <v>0.93</v>
      </c>
    </row>
    <row r="7" spans="1:18" x14ac:dyDescent="0.2">
      <c r="A7" t="s">
        <v>157</v>
      </c>
      <c r="B7">
        <v>0.95</v>
      </c>
      <c r="C7">
        <v>0.96</v>
      </c>
      <c r="D7">
        <v>0.9</v>
      </c>
      <c r="E7">
        <v>0.93</v>
      </c>
      <c r="F7">
        <v>0.94</v>
      </c>
      <c r="G7">
        <v>0.96</v>
      </c>
      <c r="H7">
        <v>0.95</v>
      </c>
      <c r="I7">
        <v>0.86</v>
      </c>
      <c r="J7">
        <v>0.89</v>
      </c>
      <c r="K7">
        <v>0.82</v>
      </c>
      <c r="L7">
        <v>0.74</v>
      </c>
      <c r="M7">
        <v>0.66</v>
      </c>
      <c r="N7">
        <v>0.96</v>
      </c>
      <c r="O7">
        <v>0.94</v>
      </c>
      <c r="P7">
        <v>0.92</v>
      </c>
      <c r="Q7">
        <v>0.92</v>
      </c>
      <c r="R7">
        <f t="shared" si="0"/>
        <v>0.96</v>
      </c>
    </row>
    <row r="8" spans="1:18" x14ac:dyDescent="0.2">
      <c r="A8" t="s">
        <v>158</v>
      </c>
      <c r="B8">
        <v>0.66</v>
      </c>
      <c r="C8">
        <v>0.7</v>
      </c>
      <c r="D8">
        <v>0.51</v>
      </c>
      <c r="E8">
        <v>0.78</v>
      </c>
      <c r="F8">
        <v>0.67</v>
      </c>
      <c r="G8">
        <v>0.61</v>
      </c>
      <c r="H8">
        <v>0.6</v>
      </c>
      <c r="I8">
        <v>0.56999999999999995</v>
      </c>
      <c r="J8">
        <v>0.59</v>
      </c>
      <c r="K8">
        <v>0.28000000000000003</v>
      </c>
      <c r="L8">
        <v>0.35</v>
      </c>
      <c r="M8">
        <v>0.22</v>
      </c>
      <c r="N8">
        <v>0.61</v>
      </c>
      <c r="O8">
        <v>0.57999999999999996</v>
      </c>
      <c r="P8">
        <v>0.45</v>
      </c>
      <c r="Q8">
        <v>0.44</v>
      </c>
      <c r="R8">
        <v>1.75</v>
      </c>
    </row>
    <row r="9" spans="1:18" x14ac:dyDescent="0.2">
      <c r="A9" t="s">
        <v>159</v>
      </c>
      <c r="B9">
        <v>1.38</v>
      </c>
      <c r="C9">
        <v>0.67</v>
      </c>
      <c r="D9">
        <v>1.22</v>
      </c>
      <c r="E9">
        <v>0.38</v>
      </c>
      <c r="F9">
        <v>1.62</v>
      </c>
      <c r="G9">
        <v>1.39</v>
      </c>
      <c r="H9">
        <v>1.39</v>
      </c>
      <c r="I9">
        <v>1.34</v>
      </c>
      <c r="J9">
        <v>1.1200000000000001</v>
      </c>
      <c r="K9">
        <v>0.59</v>
      </c>
      <c r="L9">
        <v>0.69</v>
      </c>
      <c r="M9">
        <v>0.37</v>
      </c>
      <c r="N9">
        <v>1.39</v>
      </c>
      <c r="O9">
        <v>1.34</v>
      </c>
      <c r="P9">
        <v>1.29</v>
      </c>
      <c r="Q9">
        <v>1.0900000000000001</v>
      </c>
      <c r="R9">
        <v>3.75</v>
      </c>
    </row>
    <row r="10" spans="1:18" x14ac:dyDescent="0.2">
      <c r="A10" t="s">
        <v>160</v>
      </c>
      <c r="B10">
        <v>0.71</v>
      </c>
      <c r="C10">
        <v>0.41</v>
      </c>
      <c r="D10">
        <v>0.56999999999999995</v>
      </c>
      <c r="E10">
        <v>7.0000000000000007E-2</v>
      </c>
      <c r="F10">
        <v>0.46</v>
      </c>
      <c r="G10">
        <v>0.15</v>
      </c>
      <c r="H10">
        <v>0.5</v>
      </c>
      <c r="I10">
        <v>0.35</v>
      </c>
      <c r="J10">
        <v>0.44</v>
      </c>
      <c r="K10">
        <v>0.42</v>
      </c>
      <c r="L10">
        <v>0.4</v>
      </c>
      <c r="M10">
        <v>0.28000000000000003</v>
      </c>
      <c r="N10">
        <v>0.51</v>
      </c>
      <c r="O10">
        <v>0.5</v>
      </c>
      <c r="P10">
        <v>0.55000000000000004</v>
      </c>
      <c r="Q10">
        <v>0.64</v>
      </c>
      <c r="R10">
        <v>2.71</v>
      </c>
    </row>
    <row r="11" spans="1:18" x14ac:dyDescent="0.2">
      <c r="A11" t="s">
        <v>161</v>
      </c>
      <c r="B11">
        <v>1.63</v>
      </c>
      <c r="C11">
        <v>1.73</v>
      </c>
      <c r="D11">
        <v>1.74</v>
      </c>
      <c r="E11">
        <v>1.6</v>
      </c>
      <c r="F11">
        <v>1.83</v>
      </c>
      <c r="G11">
        <v>1.59</v>
      </c>
      <c r="H11">
        <v>1.53</v>
      </c>
      <c r="I11">
        <v>0.79</v>
      </c>
      <c r="J11">
        <v>1.64</v>
      </c>
      <c r="K11">
        <v>1.1299999999999999</v>
      </c>
      <c r="L11">
        <v>0.86</v>
      </c>
      <c r="M11">
        <v>0.42</v>
      </c>
      <c r="N11">
        <v>1.59</v>
      </c>
      <c r="O11">
        <v>1.3</v>
      </c>
      <c r="P11">
        <v>1.19</v>
      </c>
      <c r="Q11">
        <v>1.1599999999999999</v>
      </c>
      <c r="R11">
        <v>4.08</v>
      </c>
    </row>
    <row r="12" spans="1:18" x14ac:dyDescent="0.2">
      <c r="A12" t="s">
        <v>162</v>
      </c>
      <c r="B12">
        <v>0.01</v>
      </c>
      <c r="C12">
        <v>0.03</v>
      </c>
      <c r="D12">
        <v>7.0000000000000007E-2</v>
      </c>
      <c r="E12">
        <v>0.09</v>
      </c>
      <c r="F12">
        <v>0.02</v>
      </c>
      <c r="G12">
        <v>0.01</v>
      </c>
      <c r="H12">
        <v>0.01</v>
      </c>
      <c r="I12">
        <v>0.01</v>
      </c>
      <c r="J12">
        <v>7.0000000000000007E-2</v>
      </c>
      <c r="K12">
        <v>0.03</v>
      </c>
      <c r="L12">
        <v>0.05</v>
      </c>
      <c r="M12">
        <v>7.0000000000000007E-2</v>
      </c>
      <c r="N12">
        <v>0.01</v>
      </c>
      <c r="O12">
        <v>0.01</v>
      </c>
      <c r="P12">
        <v>0.02</v>
      </c>
      <c r="Q12">
        <v>0.02</v>
      </c>
      <c r="R12">
        <f t="shared" si="0"/>
        <v>0.09</v>
      </c>
    </row>
    <row r="13" spans="1:18" x14ac:dyDescent="0.2">
      <c r="A13" t="s">
        <v>163</v>
      </c>
      <c r="B13">
        <v>0.05</v>
      </c>
      <c r="C13">
        <v>0.05</v>
      </c>
      <c r="D13">
        <v>0.1</v>
      </c>
      <c r="E13">
        <v>0.08</v>
      </c>
      <c r="F13">
        <v>0.06</v>
      </c>
      <c r="G13">
        <v>0.05</v>
      </c>
      <c r="H13">
        <v>0.05</v>
      </c>
      <c r="I13">
        <v>0.05</v>
      </c>
      <c r="J13">
        <v>0.09</v>
      </c>
      <c r="K13">
        <v>7.0000000000000007E-2</v>
      </c>
      <c r="L13">
        <v>0.08</v>
      </c>
      <c r="M13">
        <v>7.0000000000000007E-2</v>
      </c>
      <c r="N13">
        <v>0.05</v>
      </c>
      <c r="O13">
        <v>0.05</v>
      </c>
      <c r="P13">
        <v>0.05</v>
      </c>
      <c r="Q13">
        <v>0.05</v>
      </c>
      <c r="R13">
        <f t="shared" si="0"/>
        <v>0.1</v>
      </c>
    </row>
    <row r="14" spans="1:18" x14ac:dyDescent="0.2">
      <c r="A14" t="s">
        <v>164</v>
      </c>
      <c r="B14">
        <v>0.04</v>
      </c>
      <c r="C14">
        <v>0.05</v>
      </c>
      <c r="D14">
        <v>0.1</v>
      </c>
      <c r="E14">
        <v>0.08</v>
      </c>
      <c r="F14">
        <v>0.02</v>
      </c>
      <c r="G14">
        <v>0.02</v>
      </c>
      <c r="H14">
        <v>0.03</v>
      </c>
      <c r="I14">
        <v>0.03</v>
      </c>
      <c r="J14">
        <v>0.09</v>
      </c>
      <c r="K14">
        <v>7.0000000000000007E-2</v>
      </c>
      <c r="L14">
        <v>0.08</v>
      </c>
      <c r="M14">
        <v>7.0000000000000007E-2</v>
      </c>
      <c r="N14">
        <v>0.03</v>
      </c>
      <c r="O14">
        <v>0.03</v>
      </c>
      <c r="P14">
        <v>0.04</v>
      </c>
      <c r="Q14">
        <v>0.06</v>
      </c>
      <c r="R14">
        <f t="shared" si="0"/>
        <v>0.1</v>
      </c>
    </row>
    <row r="15" spans="1:18" x14ac:dyDescent="0.2">
      <c r="A15" t="s">
        <v>165</v>
      </c>
      <c r="B15">
        <v>-0.05</v>
      </c>
      <c r="C15">
        <v>0.01</v>
      </c>
      <c r="D15">
        <v>-0.11</v>
      </c>
      <c r="E15">
        <v>-0.03</v>
      </c>
      <c r="F15">
        <v>-0.1</v>
      </c>
      <c r="G15">
        <v>-0.05</v>
      </c>
      <c r="H15">
        <v>-0.09</v>
      </c>
      <c r="I15">
        <v>-0.13</v>
      </c>
      <c r="J15">
        <v>-0.12</v>
      </c>
      <c r="K15">
        <v>-0.15</v>
      </c>
      <c r="L15">
        <v>-0.08</v>
      </c>
      <c r="M15">
        <v>-0.21</v>
      </c>
      <c r="N15">
        <v>-0.05</v>
      </c>
      <c r="O15">
        <v>-0.05</v>
      </c>
      <c r="P15">
        <v>-0.19</v>
      </c>
      <c r="Q15">
        <v>-0.12</v>
      </c>
      <c r="R15">
        <f t="shared" si="0"/>
        <v>0.01</v>
      </c>
    </row>
    <row r="16" spans="1:18" x14ac:dyDescent="0.2">
      <c r="A16" t="s">
        <v>166</v>
      </c>
      <c r="B16">
        <v>0.56000000000000005</v>
      </c>
      <c r="C16">
        <v>0.63</v>
      </c>
      <c r="D16">
        <v>0.8</v>
      </c>
      <c r="E16">
        <v>0.8</v>
      </c>
      <c r="F16">
        <v>0.59</v>
      </c>
      <c r="G16">
        <v>0.55000000000000004</v>
      </c>
      <c r="H16">
        <v>0.55000000000000004</v>
      </c>
      <c r="I16">
        <v>0.56000000000000005</v>
      </c>
      <c r="J16">
        <v>0.82</v>
      </c>
      <c r="K16">
        <v>0.61</v>
      </c>
      <c r="L16">
        <v>0.7</v>
      </c>
      <c r="M16">
        <v>0.69</v>
      </c>
      <c r="N16">
        <v>0.55000000000000004</v>
      </c>
      <c r="O16">
        <v>0.56000000000000005</v>
      </c>
      <c r="P16">
        <v>0.6</v>
      </c>
      <c r="Q16">
        <v>0.6</v>
      </c>
      <c r="R16">
        <f t="shared" si="0"/>
        <v>0.82</v>
      </c>
    </row>
    <row r="17" spans="1:18" x14ac:dyDescent="0.2">
      <c r="A17" t="s">
        <v>167</v>
      </c>
      <c r="B17">
        <v>0.73</v>
      </c>
      <c r="C17">
        <v>0.73</v>
      </c>
      <c r="D17">
        <v>0.86</v>
      </c>
      <c r="E17">
        <v>0.79</v>
      </c>
      <c r="F17">
        <v>0.77</v>
      </c>
      <c r="G17">
        <v>0.71</v>
      </c>
      <c r="H17">
        <v>0.71</v>
      </c>
      <c r="I17">
        <v>0.71</v>
      </c>
      <c r="J17">
        <v>0.83</v>
      </c>
      <c r="K17">
        <v>0.73</v>
      </c>
      <c r="L17">
        <v>0.75</v>
      </c>
      <c r="M17">
        <v>0.62</v>
      </c>
      <c r="N17">
        <v>0.71</v>
      </c>
      <c r="O17">
        <v>0.71</v>
      </c>
      <c r="P17">
        <v>0.72</v>
      </c>
      <c r="Q17">
        <v>0.74</v>
      </c>
      <c r="R17">
        <f t="shared" si="0"/>
        <v>0.86</v>
      </c>
    </row>
    <row r="18" spans="1:18" x14ac:dyDescent="0.2">
      <c r="A18" t="s">
        <v>168</v>
      </c>
      <c r="B18">
        <v>0.68</v>
      </c>
      <c r="C18">
        <v>0.75</v>
      </c>
      <c r="D18">
        <v>0.76</v>
      </c>
      <c r="E18">
        <v>0.84</v>
      </c>
      <c r="F18">
        <v>0.63</v>
      </c>
      <c r="G18">
        <v>0.59</v>
      </c>
      <c r="H18">
        <v>0.63</v>
      </c>
      <c r="I18">
        <v>0.67</v>
      </c>
      <c r="J18">
        <v>0.74</v>
      </c>
      <c r="K18">
        <v>0.74</v>
      </c>
      <c r="L18">
        <v>0.7</v>
      </c>
      <c r="M18">
        <v>0.72</v>
      </c>
      <c r="N18">
        <v>0.63</v>
      </c>
      <c r="O18">
        <v>0.63</v>
      </c>
      <c r="P18">
        <v>0.67</v>
      </c>
      <c r="Q18">
        <v>0.71</v>
      </c>
      <c r="R18">
        <f t="shared" si="0"/>
        <v>0.84</v>
      </c>
    </row>
    <row r="19" spans="1:18" x14ac:dyDescent="0.2">
      <c r="A19" t="s">
        <v>169</v>
      </c>
      <c r="B19">
        <v>0.73</v>
      </c>
      <c r="C19">
        <v>0.72</v>
      </c>
      <c r="D19">
        <v>0.91</v>
      </c>
      <c r="E19">
        <v>0.82</v>
      </c>
      <c r="F19">
        <v>0.76</v>
      </c>
      <c r="G19">
        <v>0.69</v>
      </c>
      <c r="H19">
        <v>0.69</v>
      </c>
      <c r="I19">
        <v>0.68</v>
      </c>
      <c r="J19">
        <v>0.87</v>
      </c>
      <c r="K19">
        <v>0.83</v>
      </c>
      <c r="L19">
        <v>0.83</v>
      </c>
      <c r="M19">
        <v>0.67</v>
      </c>
      <c r="N19">
        <v>0.69</v>
      </c>
      <c r="O19">
        <v>0.68</v>
      </c>
      <c r="P19">
        <v>0.71</v>
      </c>
      <c r="Q19">
        <v>0.71</v>
      </c>
      <c r="R19">
        <f t="shared" si="0"/>
        <v>0.91</v>
      </c>
    </row>
    <row r="21" spans="1:18" x14ac:dyDescent="0.2">
      <c r="A21" s="5" t="s">
        <v>171</v>
      </c>
    </row>
    <row r="22" spans="1:18" x14ac:dyDescent="0.2">
      <c r="A22" s="5" t="s">
        <v>170</v>
      </c>
    </row>
    <row r="23" spans="1:18" x14ac:dyDescent="0.2">
      <c r="A23" s="5" t="s">
        <v>184</v>
      </c>
    </row>
    <row r="24" spans="1:18" x14ac:dyDescent="0.2">
      <c r="A24" s="5" t="s">
        <v>173</v>
      </c>
    </row>
    <row r="25" spans="1:18" x14ac:dyDescent="0.2">
      <c r="A25" s="5" t="s">
        <v>193</v>
      </c>
    </row>
    <row r="26" spans="1:18" x14ac:dyDescent="0.2">
      <c r="A26" s="5" t="s">
        <v>172</v>
      </c>
    </row>
    <row r="27" spans="1:18" x14ac:dyDescent="0.2">
      <c r="A27" s="5" t="s">
        <v>176</v>
      </c>
    </row>
    <row r="28" spans="1:18" x14ac:dyDescent="0.2">
      <c r="A28" s="5" t="s">
        <v>174</v>
      </c>
    </row>
    <row r="29" spans="1:18" x14ac:dyDescent="0.2">
      <c r="A29" s="5" t="s">
        <v>175</v>
      </c>
    </row>
    <row r="30" spans="1:18" x14ac:dyDescent="0.2">
      <c r="A30" s="5" t="s">
        <v>180</v>
      </c>
    </row>
    <row r="31" spans="1:18" x14ac:dyDescent="0.2">
      <c r="A31" s="5" t="s">
        <v>177</v>
      </c>
    </row>
    <row r="32" spans="1:18" x14ac:dyDescent="0.2">
      <c r="A32" s="5" t="s">
        <v>178</v>
      </c>
    </row>
    <row r="33" spans="1:5" x14ac:dyDescent="0.2">
      <c r="A33" s="5" t="s">
        <v>179</v>
      </c>
    </row>
    <row r="34" spans="1:5" x14ac:dyDescent="0.2">
      <c r="A34" s="5" t="s">
        <v>181</v>
      </c>
    </row>
    <row r="35" spans="1:5" x14ac:dyDescent="0.2">
      <c r="A35" s="5" t="s">
        <v>182</v>
      </c>
    </row>
    <row r="36" spans="1:5" x14ac:dyDescent="0.2">
      <c r="A36" s="5" t="s">
        <v>183</v>
      </c>
    </row>
    <row r="38" spans="1:5" x14ac:dyDescent="0.2">
      <c r="A38" s="5" t="s">
        <v>188</v>
      </c>
    </row>
    <row r="39" spans="1:5" x14ac:dyDescent="0.2">
      <c r="A39" s="5" t="s">
        <v>189</v>
      </c>
    </row>
    <row r="40" spans="1:5" x14ac:dyDescent="0.2">
      <c r="A40" s="5" t="s">
        <v>185</v>
      </c>
    </row>
    <row r="41" spans="1:5" x14ac:dyDescent="0.2">
      <c r="A41" s="5" t="s">
        <v>186</v>
      </c>
    </row>
    <row r="42" spans="1:5" x14ac:dyDescent="0.2">
      <c r="A42" s="5" t="s">
        <v>187</v>
      </c>
      <c r="E42" s="5"/>
    </row>
    <row r="43" spans="1:5" x14ac:dyDescent="0.2">
      <c r="A43" s="5" t="s">
        <v>190</v>
      </c>
    </row>
    <row r="44" spans="1:5" x14ac:dyDescent="0.2">
      <c r="A44" s="5" t="s">
        <v>191</v>
      </c>
    </row>
    <row r="45" spans="1:5" x14ac:dyDescent="0.2">
      <c r="A45" s="5" t="s">
        <v>192</v>
      </c>
    </row>
    <row r="46" spans="1:5" x14ac:dyDescent="0.2">
      <c r="A46" s="5"/>
    </row>
    <row r="47" spans="1:5" x14ac:dyDescent="0.2">
      <c r="E4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Gramatica</vt:lpstr>
      <vt:lpstr>Kraker</vt:lpstr>
      <vt:lpstr>Cederkvist</vt:lpstr>
      <vt:lpstr>Toher</vt:lpstr>
      <vt:lpstr>Chicco</vt:lpstr>
      <vt:lpstr>Sahigara</vt:lpstr>
      <vt:lpstr>Rakhimbekova</vt:lpstr>
    </vt:vector>
  </TitlesOfParts>
  <Company>MTA 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Karoly Heberger</dc:creator>
  <cp:lastModifiedBy>ref#2</cp:lastModifiedBy>
  <dcterms:created xsi:type="dcterms:W3CDTF">2010-06-16T07:41:57Z</dcterms:created>
  <dcterms:modified xsi:type="dcterms:W3CDTF">2023-04-26T07:54:13Z</dcterms:modified>
</cp:coreProperties>
</file>