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Nyíregyházi Kutatóintézet\SPT_SPR_promoter_cikk\R3_version\"/>
    </mc:Choice>
  </mc:AlternateContent>
  <xr:revisionPtr revIDLastSave="0" documentId="13_ncr:1_{D76CA142-69B8-4489-A073-258426ED75CE}" xr6:coauthVersionLast="46" xr6:coauthVersionMax="46" xr10:uidLastSave="{00000000-0000-0000-0000-000000000000}"/>
  <bookViews>
    <workbookView xWindow="-10755" yWindow="1890" windowWidth="23370" windowHeight="15885" activeTab="1" xr2:uid="{9CD32AA9-E41A-4AD8-9065-FEC57E97458F}"/>
  </bookViews>
  <sheets>
    <sheet name="RT-qPCR ddCt" sheetId="5" r:id="rId1"/>
    <sheet name="Student's t-test" sheetId="10" r:id="rId2"/>
    <sheet name="Tobacco leaf" sheetId="2" r:id="rId3"/>
    <sheet name="Tomato fruit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D22" i="3"/>
  <c r="C22" i="3"/>
  <c r="E17" i="3"/>
  <c r="D17" i="3"/>
  <c r="C17" i="3"/>
  <c r="E13" i="3"/>
  <c r="D13" i="3"/>
  <c r="C13" i="3"/>
  <c r="B13" i="3"/>
  <c r="C9" i="3"/>
  <c r="D9" i="3"/>
  <c r="E9" i="3"/>
  <c r="B9" i="3"/>
</calcChain>
</file>

<file path=xl/sharedStrings.xml><?xml version="1.0" encoding="utf-8"?>
<sst xmlns="http://schemas.openxmlformats.org/spreadsheetml/2006/main" count="331" uniqueCount="110">
  <si>
    <t>GAPDH</t>
  </si>
  <si>
    <t>sGFP</t>
  </si>
  <si>
    <t>Ct mean</t>
  </si>
  <si>
    <t>RQ</t>
  </si>
  <si>
    <t>Control (CaMV35S::sGFP)</t>
  </si>
  <si>
    <t>FvSPR1L2_2000::sGFP</t>
  </si>
  <si>
    <t>FvSPT_1000::sGFP</t>
  </si>
  <si>
    <t>FvSPT_2000::sGFP</t>
  </si>
  <si>
    <t>FvSPT_3000::sGFP</t>
  </si>
  <si>
    <t>dCt</t>
  </si>
  <si>
    <r>
      <t>2</t>
    </r>
    <r>
      <rPr>
        <vertAlign val="superscript"/>
        <sz val="11"/>
        <color theme="1"/>
        <rFont val="Calibri"/>
        <family val="2"/>
        <charset val="238"/>
        <scheme val="minor"/>
      </rPr>
      <t>-dCt</t>
    </r>
  </si>
  <si>
    <t>log2(RQ)</t>
  </si>
  <si>
    <t>SD</t>
  </si>
  <si>
    <t>Tomato FvSPT_3000</t>
  </si>
  <si>
    <t>Tomato FvSPT_2000</t>
  </si>
  <si>
    <t>Tomato FvSPR1L2_2000</t>
  </si>
  <si>
    <t>Tobacco FvSPT_3000</t>
  </si>
  <si>
    <t>Tobacco FvSPT_2000</t>
  </si>
  <si>
    <t>Tobacco FvSPT_1000</t>
  </si>
  <si>
    <t>Tobacco FvSPR1L2_2000</t>
  </si>
  <si>
    <t>Tomato control</t>
  </si>
  <si>
    <t>Tobacco control</t>
  </si>
  <si>
    <t>FvSPR1L2_2000::sGFP*</t>
  </si>
  <si>
    <t>FvSPT_1000::sGFP*</t>
  </si>
  <si>
    <t>FvSPT_2000::sGFP*</t>
  </si>
  <si>
    <t>FvSPT_3000::sGFP*</t>
  </si>
  <si>
    <t>P value</t>
  </si>
  <si>
    <t>95% confidence interval</t>
  </si>
  <si>
    <t>F test to compare variances</t>
  </si>
  <si>
    <t>F, DFn, Dfd</t>
  </si>
  <si>
    <t>P value summary</t>
  </si>
  <si>
    <t>Significantly different (P &lt; 0.05)?</t>
  </si>
  <si>
    <t>Column C</t>
  </si>
  <si>
    <t>vs.</t>
  </si>
  <si>
    <t>vs,</t>
  </si>
  <si>
    <t>Column A</t>
  </si>
  <si>
    <t>Unpaired t test</t>
  </si>
  <si>
    <t>&lt;0,0001</t>
  </si>
  <si>
    <t>****</t>
  </si>
  <si>
    <t>Yes</t>
  </si>
  <si>
    <t>One- or two-tailed P value?</t>
  </si>
  <si>
    <t>Two-tailed</t>
  </si>
  <si>
    <t>t, df</t>
  </si>
  <si>
    <t>t=12,96, df=38</t>
  </si>
  <si>
    <t>How big is the difference?</t>
  </si>
  <si>
    <t>Mean of column A</t>
  </si>
  <si>
    <t>Mean of column C</t>
  </si>
  <si>
    <t>Difference between means (C - A) ± SEM</t>
  </si>
  <si>
    <t>3,796 ± 0,2929</t>
  </si>
  <si>
    <t>3,203 to 4,388</t>
  </si>
  <si>
    <t>R squared (eta squared)</t>
  </si>
  <si>
    <t>2,108, 19, 19</t>
  </si>
  <si>
    <t>ns</t>
  </si>
  <si>
    <t>No</t>
  </si>
  <si>
    <t>Data analyzed</t>
  </si>
  <si>
    <t>Sample size, column A</t>
  </si>
  <si>
    <t>Sample size, column C</t>
  </si>
  <si>
    <t>Student's t test</t>
  </si>
  <si>
    <t>Column D</t>
  </si>
  <si>
    <t>t=27,51, df=38</t>
  </si>
  <si>
    <t>Mean of column D</t>
  </si>
  <si>
    <t>Difference between means (D - A) ± SEM</t>
  </si>
  <si>
    <t>7,284 ± 0,2648</t>
  </si>
  <si>
    <t>6,748 to 7,819</t>
  </si>
  <si>
    <t>1,539, 19, 19</t>
  </si>
  <si>
    <t>Sample size, column D</t>
  </si>
  <si>
    <t>Column E</t>
  </si>
  <si>
    <t>t=10,17, df=38</t>
  </si>
  <si>
    <t>Mean of column E</t>
  </si>
  <si>
    <t>Difference between means (E - A) ± SEM</t>
  </si>
  <si>
    <t>3,325 ± 0,3269</t>
  </si>
  <si>
    <t>2,663 to 3,987</t>
  </si>
  <si>
    <t>2,870, 19, 19</t>
  </si>
  <si>
    <t>*</t>
  </si>
  <si>
    <t>Sample size, column E</t>
  </si>
  <si>
    <t>Column F</t>
  </si>
  <si>
    <t>t=4,382, df=38</t>
  </si>
  <si>
    <t>Mean of column F</t>
  </si>
  <si>
    <t>Difference between means (F - A) ± SEM</t>
  </si>
  <si>
    <t>-1,352 ± 0,3086</t>
  </si>
  <si>
    <t>-1,977 to -0,7274</t>
  </si>
  <si>
    <t>2,448, 19, 19</t>
  </si>
  <si>
    <t>Sample size, column F</t>
  </si>
  <si>
    <t>Column G</t>
  </si>
  <si>
    <t>Column B</t>
  </si>
  <si>
    <t>t=21,34, df=38</t>
  </si>
  <si>
    <t>Mean of column B</t>
  </si>
  <si>
    <t>Mean of column G</t>
  </si>
  <si>
    <t>Difference between means (G - B) ± SEM</t>
  </si>
  <si>
    <t>5,280 ± 0,2475</t>
  </si>
  <si>
    <t>4,779 to 5,781</t>
  </si>
  <si>
    <t>1,356, 19, 19</t>
  </si>
  <si>
    <t>Sample size, column B</t>
  </si>
  <si>
    <t>Sample size, column G</t>
  </si>
  <si>
    <t>Column H</t>
  </si>
  <si>
    <t>t=23,90, df=38</t>
  </si>
  <si>
    <t>Mean of column H</t>
  </si>
  <si>
    <t>Difference between means (H - B) ± SEM</t>
  </si>
  <si>
    <t>5,358 ± 0,2241</t>
  </si>
  <si>
    <t>4,904 to 5,811</t>
  </si>
  <si>
    <t>1,072, 19, 19</t>
  </si>
  <si>
    <t>Sample size, column H</t>
  </si>
  <si>
    <t>Column I</t>
  </si>
  <si>
    <t>t=0,1307, df=38</t>
  </si>
  <si>
    <t>Mean of column I</t>
  </si>
  <si>
    <t>Difference between means (I - B) ± SEM</t>
  </si>
  <si>
    <t>-0,03450 ± 0,2640</t>
  </si>
  <si>
    <t>-0,5690 to 0,5000</t>
  </si>
  <si>
    <t>1,682, 19, 19</t>
  </si>
  <si>
    <t>Sample size, column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</si>
</sst>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4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49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2" xfId="0" applyFont="1" applyBorder="1" applyAlignment="1">
      <alignment horizontal="left"/>
    </xf>
    <xf numFmtId="0" fontId="3" fillId="0" borderId="3" xfId="0" applyFont="1" applyBorder="1"/>
    <xf numFmtId="0" fontId="2" fillId="0" borderId="4" xfId="0" applyFont="1" applyBorder="1" applyAlignment="1">
      <alignment horizontal="left"/>
    </xf>
    <xf numFmtId="0" fontId="3" fillId="0" borderId="5" xfId="0" applyFont="1" applyBorder="1"/>
    <xf numFmtId="0" fontId="2" fillId="0" borderId="6" xfId="0" applyFont="1" applyBorder="1" applyAlignment="1">
      <alignment horizontal="left"/>
    </xf>
    <xf numFmtId="0" fontId="3" fillId="0" borderId="7" xfId="0" applyFont="1" applyBorder="1"/>
    <xf numFmtId="0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0" fillId="0" borderId="2" xfId="0" applyBorder="1"/>
    <xf numFmtId="0" fontId="0" fillId="0" borderId="8" xfId="0" applyBorder="1"/>
    <xf numFmtId="0" fontId="0" fillId="0" borderId="3" xfId="0" applyBorder="1"/>
    <xf numFmtId="0" fontId="0" fillId="0" borderId="4" xfId="0" applyNumberFormat="1" applyBorder="1" applyAlignment="1">
      <alignment horizontal="right"/>
    </xf>
    <xf numFmtId="0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0" fontId="0" fillId="0" borderId="6" xfId="0" applyNumberFormat="1" applyBorder="1" applyAlignment="1">
      <alignment horizontal="right"/>
    </xf>
    <xf numFmtId="0" fontId="0" fillId="0" borderId="9" xfId="0" applyNumberFormat="1" applyBorder="1" applyAlignment="1">
      <alignment horizontal="right"/>
    </xf>
    <xf numFmtId="0" fontId="0" fillId="0" borderId="7" xfId="0" applyNumberFormat="1" applyBorder="1" applyAlignment="1">
      <alignment horizontal="right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F8943"/>
      <color rgb="FFED7E33"/>
      <color rgb="FFF1A069"/>
      <color rgb="FFEF90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973481303591638E-2"/>
          <c:y val="5.0503109735386499E-2"/>
          <c:w val="0.93230296414832403"/>
          <c:h val="0.8972630088351731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'Tobacco leaf'!$A$22</c:f>
              <c:strCache>
                <c:ptCount val="1"/>
                <c:pt idx="0">
                  <c:v>sGFP</c:v>
                </c:pt>
              </c:strCache>
            </c:strRef>
          </c:tx>
          <c:spPr>
            <a:solidFill>
              <a:srgbClr val="EF8943"/>
            </a:solidFill>
            <a:ln>
              <a:solidFill>
                <a:schemeClr val="accent2">
                  <a:lumMod val="60000"/>
                  <a:lumOff val="40000"/>
                </a:schemeClr>
              </a:solidFill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'Tobacco leaf'!$B$23:$F$23</c:f>
                <c:numCache>
                  <c:formatCode>General</c:formatCode>
                  <c:ptCount val="5"/>
                  <c:pt idx="0">
                    <c:v>0.74299999999999999</c:v>
                  </c:pt>
                  <c:pt idx="1">
                    <c:v>1.079</c:v>
                  </c:pt>
                  <c:pt idx="2">
                    <c:v>0.92200000000000004</c:v>
                  </c:pt>
                  <c:pt idx="3">
                    <c:v>1.2589999999999999</c:v>
                  </c:pt>
                  <c:pt idx="4">
                    <c:v>1.163</c:v>
                  </c:pt>
                </c:numCache>
              </c:numRef>
            </c:plus>
            <c:minus>
              <c:numRef>
                <c:f>'Tobacco leaf'!$B$23:$F$23</c:f>
                <c:numCache>
                  <c:formatCode>General</c:formatCode>
                  <c:ptCount val="5"/>
                  <c:pt idx="0">
                    <c:v>0.74299999999999999</c:v>
                  </c:pt>
                  <c:pt idx="1">
                    <c:v>1.079</c:v>
                  </c:pt>
                  <c:pt idx="2">
                    <c:v>0.92200000000000004</c:v>
                  </c:pt>
                  <c:pt idx="3">
                    <c:v>1.2589999999999999</c:v>
                  </c:pt>
                  <c:pt idx="4">
                    <c:v>1.163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'Tobacco leaf'!$B$21:$F$21</c:f>
              <c:strCache>
                <c:ptCount val="5"/>
                <c:pt idx="0">
                  <c:v>Control (CaMV35S::sGFP)</c:v>
                </c:pt>
                <c:pt idx="1">
                  <c:v>FvSPR1L2_2000::sGFP*</c:v>
                </c:pt>
                <c:pt idx="2">
                  <c:v>FvSPT_1000::sGFP*</c:v>
                </c:pt>
                <c:pt idx="3">
                  <c:v>FvSPT_2000::sGFP*</c:v>
                </c:pt>
                <c:pt idx="4">
                  <c:v>FvSPT_3000::sGFP*</c:v>
                </c:pt>
              </c:strCache>
            </c:strRef>
          </c:cat>
          <c:val>
            <c:numRef>
              <c:f>'Tobacco leaf'!$B$22:$F$22</c:f>
              <c:numCache>
                <c:formatCode>0.00</c:formatCode>
                <c:ptCount val="5"/>
                <c:pt idx="0" formatCode="General">
                  <c:v>0</c:v>
                </c:pt>
                <c:pt idx="1">
                  <c:v>-3.7999999999999976</c:v>
                </c:pt>
                <c:pt idx="2">
                  <c:v>-7.2899999999999983</c:v>
                </c:pt>
                <c:pt idx="3">
                  <c:v>-3.3299999999999983</c:v>
                </c:pt>
                <c:pt idx="4">
                  <c:v>1.3399999999999999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76-4FA2-96E8-EADECF92F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4078848"/>
        <c:axId val="161007120"/>
      </c:barChart>
      <c:catAx>
        <c:axId val="17407884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1007120"/>
        <c:crosses val="autoZero"/>
        <c:auto val="1"/>
        <c:lblAlgn val="ctr"/>
        <c:lblOffset val="1000"/>
        <c:noMultiLvlLbl val="0"/>
      </c:catAx>
      <c:valAx>
        <c:axId val="161007120"/>
        <c:scaling>
          <c:orientation val="minMax"/>
          <c:min val="-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74078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306279022814453E-2"/>
          <c:y val="4.4279320967924723E-2"/>
          <c:w val="0.9433091055925702"/>
          <c:h val="0.9254489244859489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'Tomato fruit'!$A$22</c:f>
              <c:strCache>
                <c:ptCount val="1"/>
                <c:pt idx="0">
                  <c:v>sGFP</c:v>
                </c:pt>
              </c:strCache>
            </c:strRef>
          </c:tx>
          <c:spPr>
            <a:solidFill>
              <a:srgbClr val="EF8943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f>'Tomato fruit'!$B$23:$E$23</c:f>
                <c:numCache>
                  <c:formatCode>General</c:formatCode>
                  <c:ptCount val="4"/>
                  <c:pt idx="0">
                    <c:v>0.72099999999999997</c:v>
                  </c:pt>
                  <c:pt idx="1">
                    <c:v>0.84</c:v>
                  </c:pt>
                  <c:pt idx="2">
                    <c:v>0.69599999999999995</c:v>
                  </c:pt>
                  <c:pt idx="3">
                    <c:v>0.93500000000000005</c:v>
                  </c:pt>
                </c:numCache>
              </c:numRef>
            </c:plus>
            <c:minus>
              <c:numRef>
                <c:f>'Tomato fruit'!$B$23:$E$23</c:f>
                <c:numCache>
                  <c:formatCode>General</c:formatCode>
                  <c:ptCount val="4"/>
                  <c:pt idx="0">
                    <c:v>0.72099999999999997</c:v>
                  </c:pt>
                  <c:pt idx="1">
                    <c:v>0.84</c:v>
                  </c:pt>
                  <c:pt idx="2">
                    <c:v>0.69599999999999995</c:v>
                  </c:pt>
                  <c:pt idx="3">
                    <c:v>0.93500000000000005</c:v>
                  </c:pt>
                </c:numCache>
              </c:numRef>
            </c:minus>
            <c:spPr>
              <a:noFill/>
              <a:ln w="12700" cap="flat" cmpd="sng" algn="ctr">
                <a:solidFill>
                  <a:schemeClr val="tx1"/>
                </a:solidFill>
                <a:round/>
              </a:ln>
              <a:effectLst/>
            </c:spPr>
          </c:errBars>
          <c:cat>
            <c:strRef>
              <c:f>'Tomato fruit'!$B$21:$E$21</c:f>
              <c:strCache>
                <c:ptCount val="4"/>
                <c:pt idx="0">
                  <c:v>Control (CaMV35S::sGFP)</c:v>
                </c:pt>
                <c:pt idx="1">
                  <c:v>FvSPR1L2_2000::sGFP*</c:v>
                </c:pt>
                <c:pt idx="2">
                  <c:v>FvSPT_2000::sGFP*</c:v>
                </c:pt>
                <c:pt idx="3">
                  <c:v>FvSPT_3000::sGFP</c:v>
                </c:pt>
              </c:strCache>
            </c:strRef>
          </c:cat>
          <c:val>
            <c:numRef>
              <c:f>'Tomato fruit'!$B$22:$E$22</c:f>
              <c:numCache>
                <c:formatCode>General</c:formatCode>
                <c:ptCount val="4"/>
                <c:pt idx="0">
                  <c:v>0</c:v>
                </c:pt>
                <c:pt idx="1">
                  <c:v>-5.2800000000000011</c:v>
                </c:pt>
                <c:pt idx="2">
                  <c:v>-5.3599999999999985</c:v>
                </c:pt>
                <c:pt idx="3">
                  <c:v>3.9999999999999425E-2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90-41F2-B3C8-6482A0A6C7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7248032"/>
        <c:axId val="161009200"/>
      </c:barChart>
      <c:catAx>
        <c:axId val="17724803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61009200"/>
        <c:crosses val="autoZero"/>
        <c:auto val="1"/>
        <c:lblAlgn val="ctr"/>
        <c:lblOffset val="100"/>
        <c:noMultiLvlLbl val="0"/>
      </c:catAx>
      <c:valAx>
        <c:axId val="161009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772480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412505</xdr:colOff>
      <xdr:row>28</xdr:row>
      <xdr:rowOff>175846</xdr:rowOff>
    </xdr:from>
    <xdr:to>
      <xdr:col>7</xdr:col>
      <xdr:colOff>337039</xdr:colOff>
      <xdr:row>52</xdr:row>
      <xdr:rowOff>131884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C504A52-805F-4B7F-9DCC-24875A8D29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0.07237</cdr:x>
      <cdr:y>0.39587</cdr:y>
    </cdr:from>
    <cdr:to>
      <cdr:x>0.22144</cdr:x>
      <cdr:y>0.49235</cdr:y>
    </cdr:to>
    <cdr:sp macro="" textlink="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3B181C64-2F7B-42F0-B0CA-656628EBB692}"/>
            </a:ext>
          </a:extLst>
        </cdr:cNvPr>
        <cdr:cNvSpPr txBox="1"/>
      </cdr:nvSpPr>
      <cdr:spPr>
        <a:xfrm xmlns:a="http://schemas.openxmlformats.org/drawingml/2006/main">
          <a:off x="533247" y="1884308"/>
          <a:ext cx="1098459" cy="4592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l"/>
          <a:r>
            <a:rPr lang="hu-HU" sz="1100" b="1"/>
            <a:t>Control (CaMV35S::sGFP)</a:t>
          </a:r>
        </a:p>
      </cdr:txBody>
    </cdr:sp>
  </cdr:relSizeAnchor>
  <cdr:relSizeAnchor xmlns:cdr="http://schemas.openxmlformats.org/drawingml/2006/chartDrawing">
    <cdr:from>
      <cdr:x>0.25908</cdr:x>
      <cdr:y>0.63529</cdr:y>
    </cdr:from>
    <cdr:to>
      <cdr:x>0.39446</cdr:x>
      <cdr:y>0.69332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6925F3C5-F84B-4C85-B3A0-9BE6DEB76993}"/>
            </a:ext>
          </a:extLst>
        </cdr:cNvPr>
        <cdr:cNvSpPr txBox="1"/>
      </cdr:nvSpPr>
      <cdr:spPr>
        <a:xfrm xmlns:a="http://schemas.openxmlformats.org/drawingml/2006/main">
          <a:off x="1909070" y="3023935"/>
          <a:ext cx="997570" cy="2762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u-HU" sz="1100" b="1"/>
            <a:t>FvSPR1L2_2000::sGFP</a:t>
          </a:r>
        </a:p>
      </cdr:txBody>
    </cdr:sp>
  </cdr:relSizeAnchor>
  <cdr:relSizeAnchor xmlns:cdr="http://schemas.openxmlformats.org/drawingml/2006/chartDrawing">
    <cdr:from>
      <cdr:x>0.46483</cdr:x>
      <cdr:y>0.81691</cdr:y>
    </cdr:from>
    <cdr:to>
      <cdr:x>0.59412</cdr:x>
      <cdr:y>1</cdr:y>
    </cdr:to>
    <cdr:sp macro="" textlink="">
      <cdr:nvSpPr>
        <cdr:cNvPr id="4" name="Szövegdoboz 3">
          <a:extLst xmlns:a="http://schemas.openxmlformats.org/drawingml/2006/main">
            <a:ext uri="{FF2B5EF4-FFF2-40B4-BE49-F238E27FC236}">
              <a16:creationId xmlns:a16="http://schemas.microsoft.com/office/drawing/2014/main" id="{8C73253E-46A7-4707-BEB6-DF9C36C31C11}"/>
            </a:ext>
          </a:extLst>
        </cdr:cNvPr>
        <cdr:cNvSpPr txBox="1"/>
      </cdr:nvSpPr>
      <cdr:spPr>
        <a:xfrm xmlns:a="http://schemas.openxmlformats.org/drawingml/2006/main">
          <a:off x="3287591" y="444487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hu-HU" sz="1100"/>
        </a:p>
      </cdr:txBody>
    </cdr:sp>
  </cdr:relSizeAnchor>
  <cdr:relSizeAnchor xmlns:cdr="http://schemas.openxmlformats.org/drawingml/2006/chartDrawing">
    <cdr:from>
      <cdr:x>0.44867</cdr:x>
      <cdr:y>0.82913</cdr:y>
    </cdr:from>
    <cdr:to>
      <cdr:x>0.58405</cdr:x>
      <cdr:y>0.87778</cdr:y>
    </cdr:to>
    <cdr:sp macro="" textlink="">
      <cdr:nvSpPr>
        <cdr:cNvPr id="5" name="Szövegdoboz 4">
          <a:extLst xmlns:a="http://schemas.openxmlformats.org/drawingml/2006/main">
            <a:ext uri="{FF2B5EF4-FFF2-40B4-BE49-F238E27FC236}">
              <a16:creationId xmlns:a16="http://schemas.microsoft.com/office/drawing/2014/main" id="{BDC495A4-C5E1-401C-9C66-281BDB21DC2D}"/>
            </a:ext>
          </a:extLst>
        </cdr:cNvPr>
        <cdr:cNvSpPr txBox="1"/>
      </cdr:nvSpPr>
      <cdr:spPr>
        <a:xfrm xmlns:a="http://schemas.openxmlformats.org/drawingml/2006/main">
          <a:off x="3306139" y="3946613"/>
          <a:ext cx="997570" cy="2315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u-HU" sz="1100" b="1"/>
            <a:t>FvSPT_1000::sGFP</a:t>
          </a:r>
        </a:p>
      </cdr:txBody>
    </cdr:sp>
  </cdr:relSizeAnchor>
  <cdr:relSizeAnchor xmlns:cdr="http://schemas.openxmlformats.org/drawingml/2006/chartDrawing">
    <cdr:from>
      <cdr:x>0.33976</cdr:x>
      <cdr:y>0.24696</cdr:y>
    </cdr:from>
    <cdr:to>
      <cdr:x>0.46386</cdr:x>
      <cdr:y>0.41478</cdr:y>
    </cdr:to>
    <cdr:sp macro="" textlink="">
      <cdr:nvSpPr>
        <cdr:cNvPr id="6" name="Szövegdoboz 5">
          <a:extLst xmlns:a="http://schemas.openxmlformats.org/drawingml/2006/main">
            <a:ext uri="{FF2B5EF4-FFF2-40B4-BE49-F238E27FC236}">
              <a16:creationId xmlns:a16="http://schemas.microsoft.com/office/drawing/2014/main" id="{59879ED1-F41A-4392-A556-9CFA67FDA59E}"/>
            </a:ext>
          </a:extLst>
        </cdr:cNvPr>
        <cdr:cNvSpPr txBox="1"/>
      </cdr:nvSpPr>
      <cdr:spPr>
        <a:xfrm xmlns:a="http://schemas.openxmlformats.org/drawingml/2006/main">
          <a:off x="2503610" y="134559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hu-HU" sz="1100"/>
        </a:p>
      </cdr:txBody>
    </cdr:sp>
  </cdr:relSizeAnchor>
  <cdr:relSizeAnchor xmlns:cdr="http://schemas.openxmlformats.org/drawingml/2006/chartDrawing">
    <cdr:from>
      <cdr:x>0.32882</cdr:x>
      <cdr:y>0.24919</cdr:y>
    </cdr:from>
    <cdr:to>
      <cdr:x>0.36064</cdr:x>
      <cdr:y>0.28684</cdr:y>
    </cdr:to>
    <cdr:sp macro="" textlink="">
      <cdr:nvSpPr>
        <cdr:cNvPr id="7" name="Szövegdoboz 6">
          <a:extLst xmlns:a="http://schemas.openxmlformats.org/drawingml/2006/main">
            <a:ext uri="{FF2B5EF4-FFF2-40B4-BE49-F238E27FC236}">
              <a16:creationId xmlns:a16="http://schemas.microsoft.com/office/drawing/2014/main" id="{1CA15967-353C-46BF-BE3E-45D7664EF153}"/>
            </a:ext>
          </a:extLst>
        </cdr:cNvPr>
        <cdr:cNvSpPr txBox="1"/>
      </cdr:nvSpPr>
      <cdr:spPr>
        <a:xfrm xmlns:a="http://schemas.openxmlformats.org/drawingml/2006/main">
          <a:off x="2422991" y="1128347"/>
          <a:ext cx="234472" cy="17048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u-HU" sz="1100"/>
            <a:t>*</a:t>
          </a:r>
        </a:p>
      </cdr:txBody>
    </cdr:sp>
  </cdr:relSizeAnchor>
  <cdr:relSizeAnchor xmlns:cdr="http://schemas.openxmlformats.org/drawingml/2006/chartDrawing">
    <cdr:from>
      <cdr:x>0.51476</cdr:x>
      <cdr:y>0.24511</cdr:y>
    </cdr:from>
    <cdr:to>
      <cdr:x>0.54459</cdr:x>
      <cdr:y>0.28244</cdr:y>
    </cdr:to>
    <cdr:sp macro="" textlink="">
      <cdr:nvSpPr>
        <cdr:cNvPr id="8" name="Szövegdoboz 7">
          <a:extLst xmlns:a="http://schemas.openxmlformats.org/drawingml/2006/main">
            <a:ext uri="{FF2B5EF4-FFF2-40B4-BE49-F238E27FC236}">
              <a16:creationId xmlns:a16="http://schemas.microsoft.com/office/drawing/2014/main" id="{724EFA74-8844-4970-95C4-EE9BBEF9E909}"/>
            </a:ext>
          </a:extLst>
        </cdr:cNvPr>
        <cdr:cNvSpPr txBox="1"/>
      </cdr:nvSpPr>
      <cdr:spPr>
        <a:xfrm xmlns:a="http://schemas.openxmlformats.org/drawingml/2006/main">
          <a:off x="3793125" y="1109889"/>
          <a:ext cx="219808" cy="1690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u-HU" sz="1100"/>
            <a:t>*</a:t>
          </a:r>
        </a:p>
      </cdr:txBody>
    </cdr:sp>
  </cdr:relSizeAnchor>
  <cdr:relSizeAnchor xmlns:cdr="http://schemas.openxmlformats.org/drawingml/2006/chartDrawing">
    <cdr:from>
      <cdr:x>0.7017</cdr:x>
      <cdr:y>0.24506</cdr:y>
    </cdr:from>
    <cdr:to>
      <cdr:x>0.73551</cdr:x>
      <cdr:y>0.28944</cdr:y>
    </cdr:to>
    <cdr:sp macro="" textlink="">
      <cdr:nvSpPr>
        <cdr:cNvPr id="9" name="Szövegdoboz 8">
          <a:extLst xmlns:a="http://schemas.openxmlformats.org/drawingml/2006/main">
            <a:ext uri="{FF2B5EF4-FFF2-40B4-BE49-F238E27FC236}">
              <a16:creationId xmlns:a16="http://schemas.microsoft.com/office/drawing/2014/main" id="{6A343913-B2EA-4F6C-86CA-6E448CAD5CD5}"/>
            </a:ext>
          </a:extLst>
        </cdr:cNvPr>
        <cdr:cNvSpPr txBox="1"/>
      </cdr:nvSpPr>
      <cdr:spPr>
        <a:xfrm xmlns:a="http://schemas.openxmlformats.org/drawingml/2006/main">
          <a:off x="5170587" y="1109658"/>
          <a:ext cx="249135" cy="2009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u-HU" sz="1100"/>
            <a:t>*</a:t>
          </a:r>
        </a:p>
      </cdr:txBody>
    </cdr:sp>
  </cdr:relSizeAnchor>
  <cdr:relSizeAnchor xmlns:cdr="http://schemas.openxmlformats.org/drawingml/2006/chartDrawing">
    <cdr:from>
      <cdr:x>0.88685</cdr:x>
      <cdr:y>0.08331</cdr:y>
    </cdr:from>
    <cdr:to>
      <cdr:x>0.91847</cdr:x>
      <cdr:y>0.12903</cdr:y>
    </cdr:to>
    <cdr:sp macro="" textlink="">
      <cdr:nvSpPr>
        <cdr:cNvPr id="10" name="Szövegdoboz 9">
          <a:extLst xmlns:a="http://schemas.openxmlformats.org/drawingml/2006/main">
            <a:ext uri="{FF2B5EF4-FFF2-40B4-BE49-F238E27FC236}">
              <a16:creationId xmlns:a16="http://schemas.microsoft.com/office/drawing/2014/main" id="{7EB5091E-9E6F-4AB5-AB27-81AB6116AC15}"/>
            </a:ext>
          </a:extLst>
        </cdr:cNvPr>
        <cdr:cNvSpPr txBox="1"/>
      </cdr:nvSpPr>
      <cdr:spPr>
        <a:xfrm xmlns:a="http://schemas.openxmlformats.org/drawingml/2006/main">
          <a:off x="6534899" y="377242"/>
          <a:ext cx="232998" cy="2070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hu-HU" sz="1100"/>
            <a:t>*</a:t>
          </a:r>
        </a:p>
      </cdr:txBody>
    </cdr:sp>
  </cdr:relSizeAnchor>
  <cdr:relSizeAnchor xmlns:cdr="http://schemas.openxmlformats.org/drawingml/2006/chartDrawing">
    <cdr:from>
      <cdr:x>0.64028</cdr:x>
      <cdr:y>0.60792</cdr:y>
    </cdr:from>
    <cdr:to>
      <cdr:x>0.77566</cdr:x>
      <cdr:y>0.65657</cdr:y>
    </cdr:to>
    <cdr:sp macro="" textlink="">
      <cdr:nvSpPr>
        <cdr:cNvPr id="11" name="Szövegdoboz 1">
          <a:extLst xmlns:a="http://schemas.openxmlformats.org/drawingml/2006/main">
            <a:ext uri="{FF2B5EF4-FFF2-40B4-BE49-F238E27FC236}">
              <a16:creationId xmlns:a16="http://schemas.microsoft.com/office/drawing/2014/main" id="{66B1D682-A209-49CC-A1C5-A032857730DD}"/>
            </a:ext>
          </a:extLst>
        </cdr:cNvPr>
        <cdr:cNvSpPr txBox="1"/>
      </cdr:nvSpPr>
      <cdr:spPr>
        <a:xfrm xmlns:a="http://schemas.openxmlformats.org/drawingml/2006/main">
          <a:off x="4718050" y="2893646"/>
          <a:ext cx="997573" cy="231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1100" b="1"/>
            <a:t>FvSPT_2000::sGFP</a:t>
          </a:r>
        </a:p>
      </cdr:txBody>
    </cdr:sp>
  </cdr:relSizeAnchor>
  <cdr:relSizeAnchor xmlns:cdr="http://schemas.openxmlformats.org/drawingml/2006/chartDrawing">
    <cdr:from>
      <cdr:x>0.81827</cdr:x>
      <cdr:y>0.36009</cdr:y>
    </cdr:from>
    <cdr:to>
      <cdr:x>0.95365</cdr:x>
      <cdr:y>0.40874</cdr:y>
    </cdr:to>
    <cdr:sp macro="" textlink="">
      <cdr:nvSpPr>
        <cdr:cNvPr id="12" name="Szövegdoboz 1">
          <a:extLst xmlns:a="http://schemas.openxmlformats.org/drawingml/2006/main">
            <a:ext uri="{FF2B5EF4-FFF2-40B4-BE49-F238E27FC236}">
              <a16:creationId xmlns:a16="http://schemas.microsoft.com/office/drawing/2014/main" id="{66B1D682-A209-49CC-A1C5-A032857730DD}"/>
            </a:ext>
          </a:extLst>
        </cdr:cNvPr>
        <cdr:cNvSpPr txBox="1"/>
      </cdr:nvSpPr>
      <cdr:spPr>
        <a:xfrm xmlns:a="http://schemas.openxmlformats.org/drawingml/2006/main">
          <a:off x="6029570" y="1714012"/>
          <a:ext cx="997573" cy="23157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1100" b="1"/>
            <a:t>FvSPT_3000::sGFP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28574</xdr:colOff>
      <xdr:row>26</xdr:row>
      <xdr:rowOff>166686</xdr:rowOff>
    </xdr:from>
    <xdr:to>
      <xdr:col>9</xdr:col>
      <xdr:colOff>314324</xdr:colOff>
      <xdr:row>53</xdr:row>
      <xdr:rowOff>95250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C8C85039-102F-44D2-B9AA-141D376F9D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543658</xdr:colOff>
      <xdr:row>33</xdr:row>
      <xdr:rowOff>98181</xdr:rowOff>
    </xdr:from>
    <xdr:to>
      <xdr:col>4</xdr:col>
      <xdr:colOff>763466</xdr:colOff>
      <xdr:row>34</xdr:row>
      <xdr:rowOff>134816</xdr:rowOff>
    </xdr:to>
    <xdr:sp macro="" textlink="">
      <xdr:nvSpPr>
        <xdr:cNvPr id="5" name="Szövegdoboz 2">
          <a:extLst>
            <a:ext uri="{FF2B5EF4-FFF2-40B4-BE49-F238E27FC236}">
              <a16:creationId xmlns:a16="http://schemas.microsoft.com/office/drawing/2014/main" id="{B79723C3-5955-4CE7-91DF-3A420EE4D92C}"/>
            </a:ext>
          </a:extLst>
        </xdr:cNvPr>
        <xdr:cNvSpPr txBox="1"/>
      </xdr:nvSpPr>
      <xdr:spPr>
        <a:xfrm>
          <a:off x="5153758" y="6413256"/>
          <a:ext cx="219808" cy="227135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hu-HU" sz="1100"/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0.05376</cdr:x>
      <cdr:y>0.37975</cdr:y>
    </cdr:from>
    <cdr:to>
      <cdr:x>0.24597</cdr:x>
      <cdr:y>0.55035</cdr:y>
    </cdr:to>
    <cdr:sp macro="" textlink="">
      <cdr:nvSpPr>
        <cdr:cNvPr id="2" name="Szövegdoboz 1">
          <a:extLst xmlns:a="http://schemas.openxmlformats.org/drawingml/2006/main">
            <a:ext uri="{FF2B5EF4-FFF2-40B4-BE49-F238E27FC236}">
              <a16:creationId xmlns:a16="http://schemas.microsoft.com/office/drawing/2014/main" id="{7D9A57EF-6037-48F3-A55F-A56BFBADDBE9}"/>
            </a:ext>
          </a:extLst>
        </cdr:cNvPr>
        <cdr:cNvSpPr txBox="1"/>
      </cdr:nvSpPr>
      <cdr:spPr>
        <a:xfrm xmlns:a="http://schemas.openxmlformats.org/drawingml/2006/main">
          <a:off x="399415" y="1752482"/>
          <a:ext cx="1427997" cy="7873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hu-HU" sz="1100" b="1"/>
            <a:t>Control (CaMV35S::sGFP)</a:t>
          </a:r>
        </a:p>
      </cdr:txBody>
    </cdr:sp>
  </cdr:relSizeAnchor>
  <cdr:relSizeAnchor xmlns:cdr="http://schemas.openxmlformats.org/drawingml/2006/chartDrawing">
    <cdr:from>
      <cdr:x>0.29578</cdr:x>
      <cdr:y>0.89276</cdr:y>
    </cdr:from>
    <cdr:to>
      <cdr:x>0.47033</cdr:x>
      <cdr:y>0.99538</cdr:y>
    </cdr:to>
    <cdr:sp macro="" textlink="">
      <cdr:nvSpPr>
        <cdr:cNvPr id="3" name="Szövegdoboz 2">
          <a:extLst xmlns:a="http://schemas.openxmlformats.org/drawingml/2006/main">
            <a:ext uri="{FF2B5EF4-FFF2-40B4-BE49-F238E27FC236}">
              <a16:creationId xmlns:a16="http://schemas.microsoft.com/office/drawing/2014/main" id="{3174A81E-E603-4B4F-840E-891D02BBA91F}"/>
            </a:ext>
          </a:extLst>
        </cdr:cNvPr>
        <cdr:cNvSpPr txBox="1"/>
      </cdr:nvSpPr>
      <cdr:spPr>
        <a:xfrm xmlns:a="http://schemas.openxmlformats.org/drawingml/2006/main">
          <a:off x="2197510" y="4119984"/>
          <a:ext cx="1296841" cy="47355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1100" b="1"/>
            <a:t>FvSPR1L2_2000::sGFP</a:t>
          </a:r>
        </a:p>
      </cdr:txBody>
    </cdr:sp>
  </cdr:relSizeAnchor>
  <cdr:relSizeAnchor xmlns:cdr="http://schemas.openxmlformats.org/drawingml/2006/chartDrawing">
    <cdr:from>
      <cdr:x>0.55043</cdr:x>
      <cdr:y>0.87836</cdr:y>
    </cdr:from>
    <cdr:to>
      <cdr:x>0.71839</cdr:x>
      <cdr:y>0.93568</cdr:y>
    </cdr:to>
    <cdr:sp macro="" textlink="">
      <cdr:nvSpPr>
        <cdr:cNvPr id="5" name="Szövegdoboz 3">
          <a:extLst xmlns:a="http://schemas.openxmlformats.org/drawingml/2006/main">
            <a:ext uri="{FF2B5EF4-FFF2-40B4-BE49-F238E27FC236}">
              <a16:creationId xmlns:a16="http://schemas.microsoft.com/office/drawing/2014/main" id="{BD853E44-2401-4BD1-9A73-BB8FF4DBED69}"/>
            </a:ext>
          </a:extLst>
        </cdr:cNvPr>
        <cdr:cNvSpPr txBox="1"/>
      </cdr:nvSpPr>
      <cdr:spPr>
        <a:xfrm xmlns:a="http://schemas.openxmlformats.org/drawingml/2006/main">
          <a:off x="4089400" y="4053498"/>
          <a:ext cx="1247906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FvSPT_2000::sGFP</a:t>
          </a:r>
          <a:endParaRPr lang="hu-HU" sz="1100" b="1"/>
        </a:p>
      </cdr:txBody>
    </cdr:sp>
  </cdr:relSizeAnchor>
  <cdr:relSizeAnchor xmlns:cdr="http://schemas.openxmlformats.org/drawingml/2006/chartDrawing">
    <cdr:from>
      <cdr:x>0.78179</cdr:x>
      <cdr:y>0.38665</cdr:y>
    </cdr:from>
    <cdr:to>
      <cdr:x>0.94975</cdr:x>
      <cdr:y>0.44398</cdr:y>
    </cdr:to>
    <cdr:sp macro="" textlink="">
      <cdr:nvSpPr>
        <cdr:cNvPr id="6" name="Szövegdoboz 4">
          <a:extLst xmlns:a="http://schemas.openxmlformats.org/drawingml/2006/main">
            <a:ext uri="{FF2B5EF4-FFF2-40B4-BE49-F238E27FC236}">
              <a16:creationId xmlns:a16="http://schemas.microsoft.com/office/drawing/2014/main" id="{62FE9546-482D-4687-B6CE-D8C0FB71EEE0}"/>
            </a:ext>
          </a:extLst>
        </cdr:cNvPr>
        <cdr:cNvSpPr txBox="1"/>
      </cdr:nvSpPr>
      <cdr:spPr>
        <a:xfrm xmlns:a="http://schemas.openxmlformats.org/drawingml/2006/main">
          <a:off x="5808296" y="1784350"/>
          <a:ext cx="1247906" cy="264560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u-HU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FvSPT_3000::sGFP</a:t>
          </a:r>
          <a:endParaRPr lang="hu-HU" sz="1100" b="1"/>
        </a:p>
      </cdr:txBody>
    </cdr:sp>
  </cdr:relSizeAnchor>
  <cdr:relSizeAnchor xmlns:cdr="http://schemas.openxmlformats.org/drawingml/2006/chartDrawing">
    <cdr:from>
      <cdr:x>0.61644</cdr:x>
      <cdr:y>0.17101</cdr:y>
    </cdr:from>
    <cdr:to>
      <cdr:x>0.65614</cdr:x>
      <cdr:y>0.25127</cdr:y>
    </cdr:to>
    <cdr:pic>
      <cdr:nvPicPr>
        <cdr:cNvPr id="9" name="chart">
          <a:extLst xmlns:a="http://schemas.openxmlformats.org/drawingml/2006/main">
            <a:ext uri="{FF2B5EF4-FFF2-40B4-BE49-F238E27FC236}">
              <a16:creationId xmlns:a16="http://schemas.microsoft.com/office/drawing/2014/main" id="{92AF19FA-0D4F-4143-993A-4FBFCD67EE0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4832350" y="867356"/>
          <a:ext cx="311151" cy="407108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0.37708</cdr:x>
      <cdr:y>0.16776</cdr:y>
    </cdr:from>
    <cdr:to>
      <cdr:x>0.41677</cdr:x>
      <cdr:y>0.24803</cdr:y>
    </cdr:to>
    <cdr:pic>
      <cdr:nvPicPr>
        <cdr:cNvPr id="10" name="chart">
          <a:extLst xmlns:a="http://schemas.openxmlformats.org/drawingml/2006/main">
            <a:ext uri="{FF2B5EF4-FFF2-40B4-BE49-F238E27FC236}">
              <a16:creationId xmlns:a16="http://schemas.microsoft.com/office/drawing/2014/main" id="{C18F91B5-82FD-4C7B-8C75-1A6888939675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2955925" y="850900"/>
          <a:ext cx="311151" cy="407108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F0613-92DF-4F72-93DE-0B63DA20A9E5}">
  <dimension ref="A1:I21"/>
  <sheetViews>
    <sheetView workbookViewId="0">
      <selection activeCell="N14" sqref="N14"/>
    </sheetView>
  </sheetViews>
  <sheetFormatPr defaultRowHeight="15" x14ac:dyDescent="0.25"/>
  <cols>
    <col min="1" max="1" width="14.85546875" bestFit="1" customWidth="1"/>
    <col min="2" max="2" width="14.5703125" bestFit="1" customWidth="1"/>
    <col min="3" max="3" width="22.140625" bestFit="1" customWidth="1"/>
    <col min="4" max="6" width="19" bestFit="1" customWidth="1"/>
    <col min="7" max="7" width="21.7109375" bestFit="1" customWidth="1"/>
    <col min="8" max="9" width="18.5703125" bestFit="1" customWidth="1"/>
  </cols>
  <sheetData>
    <row r="1" spans="1:9" x14ac:dyDescent="0.25">
      <c r="A1" s="14" t="s">
        <v>21</v>
      </c>
      <c r="B1" s="15" t="s">
        <v>20</v>
      </c>
      <c r="C1" s="15" t="s">
        <v>19</v>
      </c>
      <c r="D1" s="15" t="s">
        <v>18</v>
      </c>
      <c r="E1" s="15" t="s">
        <v>17</v>
      </c>
      <c r="F1" s="15" t="s">
        <v>16</v>
      </c>
      <c r="G1" s="15" t="s">
        <v>15</v>
      </c>
      <c r="H1" s="15" t="s">
        <v>14</v>
      </c>
      <c r="I1" s="16" t="s">
        <v>13</v>
      </c>
    </row>
    <row r="2" spans="1:9" x14ac:dyDescent="0.25">
      <c r="A2" s="17">
        <v>4.74</v>
      </c>
      <c r="B2" s="12">
        <v>5.61</v>
      </c>
      <c r="C2" s="12">
        <v>5.91</v>
      </c>
      <c r="D2" s="12">
        <v>11.92</v>
      </c>
      <c r="E2" s="12">
        <v>6.85</v>
      </c>
      <c r="F2" s="12">
        <v>2.89</v>
      </c>
      <c r="G2" s="12">
        <v>7.39</v>
      </c>
      <c r="H2" s="12">
        <v>10.039999999999999</v>
      </c>
      <c r="I2" s="18">
        <v>5.7</v>
      </c>
    </row>
    <row r="3" spans="1:9" x14ac:dyDescent="0.25">
      <c r="A3" s="17">
        <v>4.4000000000000004</v>
      </c>
      <c r="B3" s="12">
        <v>4.12</v>
      </c>
      <c r="C3" s="12">
        <v>7.55</v>
      </c>
      <c r="D3" s="12">
        <v>10.95</v>
      </c>
      <c r="E3" s="12">
        <v>6.64</v>
      </c>
      <c r="F3" s="12">
        <v>1.9</v>
      </c>
      <c r="G3" s="12">
        <v>9.56</v>
      </c>
      <c r="H3" s="12">
        <v>10.77</v>
      </c>
      <c r="I3" s="18">
        <v>5.12</v>
      </c>
    </row>
    <row r="4" spans="1:9" x14ac:dyDescent="0.25">
      <c r="A4" s="17">
        <v>5.51</v>
      </c>
      <c r="B4" s="12">
        <v>4.33</v>
      </c>
      <c r="C4" s="12">
        <v>9.32</v>
      </c>
      <c r="D4" s="12">
        <v>11.18</v>
      </c>
      <c r="E4" s="12">
        <v>6.8</v>
      </c>
      <c r="F4" s="12">
        <v>1.34</v>
      </c>
      <c r="G4" s="12">
        <v>10.050000000000001</v>
      </c>
      <c r="H4" s="12">
        <v>8.5299999999999994</v>
      </c>
      <c r="I4" s="18">
        <v>3.08</v>
      </c>
    </row>
    <row r="5" spans="1:9" x14ac:dyDescent="0.25">
      <c r="A5" s="17">
        <v>3.65</v>
      </c>
      <c r="B5" s="12">
        <v>4.12</v>
      </c>
      <c r="C5" s="12">
        <v>8.1</v>
      </c>
      <c r="D5" s="12">
        <v>11.78</v>
      </c>
      <c r="E5" s="12">
        <v>7.68</v>
      </c>
      <c r="F5" s="12">
        <v>1.93</v>
      </c>
      <c r="G5" s="12">
        <v>11.07</v>
      </c>
      <c r="H5" s="12">
        <v>9.74</v>
      </c>
      <c r="I5" s="18">
        <v>3.4</v>
      </c>
    </row>
    <row r="6" spans="1:9" x14ac:dyDescent="0.25">
      <c r="A6" s="17">
        <v>3.94</v>
      </c>
      <c r="B6" s="12">
        <v>4.3899999999999997</v>
      </c>
      <c r="C6" s="12">
        <v>7.85</v>
      </c>
      <c r="D6" s="12">
        <v>10.55</v>
      </c>
      <c r="E6" s="12">
        <v>6.82</v>
      </c>
      <c r="F6" s="12">
        <v>0.69</v>
      </c>
      <c r="G6" s="12">
        <v>9.66</v>
      </c>
      <c r="H6" s="12">
        <v>9.33</v>
      </c>
      <c r="I6" s="18">
        <v>5.42</v>
      </c>
    </row>
    <row r="7" spans="1:9" x14ac:dyDescent="0.25">
      <c r="A7" s="19">
        <v>4</v>
      </c>
      <c r="B7" s="12">
        <v>5.89</v>
      </c>
      <c r="C7" s="12">
        <v>8.06</v>
      </c>
      <c r="D7" s="12">
        <v>11.57</v>
      </c>
      <c r="E7" s="12">
        <v>9.5399999999999991</v>
      </c>
      <c r="F7" s="12">
        <v>3.17</v>
      </c>
      <c r="G7" s="12">
        <v>9.49</v>
      </c>
      <c r="H7" s="12">
        <v>8.69</v>
      </c>
      <c r="I7" s="18">
        <v>2.9</v>
      </c>
    </row>
    <row r="8" spans="1:9" x14ac:dyDescent="0.25">
      <c r="A8" s="17">
        <v>4.95</v>
      </c>
      <c r="B8" s="13">
        <v>4</v>
      </c>
      <c r="C8" s="12">
        <v>8.11</v>
      </c>
      <c r="D8" s="12">
        <v>9.31</v>
      </c>
      <c r="E8" s="12">
        <v>5.41</v>
      </c>
      <c r="F8" s="12">
        <v>2.66</v>
      </c>
      <c r="G8" s="12">
        <v>9.66</v>
      </c>
      <c r="H8" s="12">
        <v>10.87</v>
      </c>
      <c r="I8" s="18">
        <v>3.34</v>
      </c>
    </row>
    <row r="9" spans="1:9" x14ac:dyDescent="0.25">
      <c r="A9" s="17">
        <v>4.16</v>
      </c>
      <c r="B9" s="12">
        <v>5.42</v>
      </c>
      <c r="C9" s="12">
        <v>6.57</v>
      </c>
      <c r="D9" s="12">
        <v>11.92</v>
      </c>
      <c r="E9" s="12">
        <v>9.65</v>
      </c>
      <c r="F9" s="12">
        <v>4.6900000000000004</v>
      </c>
      <c r="G9" s="12">
        <v>9.61</v>
      </c>
      <c r="H9" s="12">
        <v>10.050000000000001</v>
      </c>
      <c r="I9" s="18">
        <v>4.2</v>
      </c>
    </row>
    <row r="10" spans="1:9" x14ac:dyDescent="0.25">
      <c r="A10" s="17">
        <v>4.0199999999999996</v>
      </c>
      <c r="B10" s="12">
        <v>3.94</v>
      </c>
      <c r="C10" s="12">
        <v>8.93</v>
      </c>
      <c r="D10" s="12">
        <v>11.73</v>
      </c>
      <c r="E10" s="12">
        <v>8.57</v>
      </c>
      <c r="F10" s="12">
        <v>3.7</v>
      </c>
      <c r="G10" s="12">
        <v>9.3800000000000008</v>
      </c>
      <c r="H10" s="12">
        <v>9.82</v>
      </c>
      <c r="I10" s="18">
        <v>5.53</v>
      </c>
    </row>
    <row r="11" spans="1:9" x14ac:dyDescent="0.25">
      <c r="A11" s="17">
        <v>2.9</v>
      </c>
      <c r="B11" s="12">
        <v>3.34</v>
      </c>
      <c r="C11" s="12">
        <v>8.36</v>
      </c>
      <c r="D11" s="12">
        <v>11.78</v>
      </c>
      <c r="E11" s="12">
        <v>8.91</v>
      </c>
      <c r="F11" s="12">
        <v>2.15</v>
      </c>
      <c r="G11" s="12">
        <v>9.35</v>
      </c>
      <c r="H11" s="12">
        <v>9.75</v>
      </c>
      <c r="I11" s="18">
        <v>5.22</v>
      </c>
    </row>
    <row r="12" spans="1:9" x14ac:dyDescent="0.25">
      <c r="A12" s="17">
        <v>3.33</v>
      </c>
      <c r="B12" s="12">
        <v>3.95</v>
      </c>
      <c r="C12" s="12">
        <v>9.32</v>
      </c>
      <c r="D12" s="12">
        <v>10.92</v>
      </c>
      <c r="E12" s="12">
        <v>7.35</v>
      </c>
      <c r="F12" s="12">
        <v>3.52</v>
      </c>
      <c r="G12" s="12">
        <v>9.9499999999999993</v>
      </c>
      <c r="H12" s="12">
        <v>9.65</v>
      </c>
      <c r="I12" s="18">
        <v>3.54</v>
      </c>
    </row>
    <row r="13" spans="1:9" x14ac:dyDescent="0.25">
      <c r="A13" s="17">
        <v>4.25</v>
      </c>
      <c r="B13" s="12">
        <v>4.3499999999999996</v>
      </c>
      <c r="C13" s="12">
        <v>8.5299999999999994</v>
      </c>
      <c r="D13" s="12">
        <v>13.02</v>
      </c>
      <c r="E13" s="12">
        <v>6.41</v>
      </c>
      <c r="F13" s="12">
        <v>3.98</v>
      </c>
      <c r="G13" s="12">
        <v>9.82</v>
      </c>
      <c r="H13" s="12">
        <v>10.26</v>
      </c>
      <c r="I13" s="18">
        <v>3.81</v>
      </c>
    </row>
    <row r="14" spans="1:9" x14ac:dyDescent="0.25">
      <c r="A14" s="17">
        <v>2.91</v>
      </c>
      <c r="B14" s="12">
        <v>4.62</v>
      </c>
      <c r="C14" s="12">
        <v>7.98</v>
      </c>
      <c r="D14" s="12">
        <v>11.89</v>
      </c>
      <c r="E14" s="12">
        <v>6.49</v>
      </c>
      <c r="F14" s="12">
        <v>3.14</v>
      </c>
      <c r="G14" s="12">
        <v>9.2200000000000006</v>
      </c>
      <c r="H14" s="12">
        <v>9.94</v>
      </c>
      <c r="I14" s="18">
        <v>5.13</v>
      </c>
    </row>
    <row r="15" spans="1:9" x14ac:dyDescent="0.25">
      <c r="A15" s="17">
        <v>4.68</v>
      </c>
      <c r="B15" s="12">
        <v>5.51</v>
      </c>
      <c r="C15" s="12">
        <v>6.76</v>
      </c>
      <c r="D15" s="12">
        <v>12.82</v>
      </c>
      <c r="E15" s="12">
        <v>8.0399999999999991</v>
      </c>
      <c r="F15" s="12">
        <v>2.36</v>
      </c>
      <c r="G15" s="12">
        <v>9.19</v>
      </c>
      <c r="H15" s="12">
        <v>9.91</v>
      </c>
      <c r="I15" s="18">
        <v>4.8899999999999997</v>
      </c>
    </row>
    <row r="16" spans="1:9" x14ac:dyDescent="0.25">
      <c r="A16" s="17">
        <v>4.46</v>
      </c>
      <c r="B16" s="12">
        <v>4.26</v>
      </c>
      <c r="C16" s="12">
        <v>8.8699999999999992</v>
      </c>
      <c r="D16" s="12">
        <v>10.85</v>
      </c>
      <c r="E16" s="12">
        <v>5.46</v>
      </c>
      <c r="F16" s="12">
        <v>4.8899999999999997</v>
      </c>
      <c r="G16" s="12">
        <v>8.58</v>
      </c>
      <c r="H16" s="12">
        <v>8.25</v>
      </c>
      <c r="I16" s="18">
        <v>3.97</v>
      </c>
    </row>
    <row r="17" spans="1:9" x14ac:dyDescent="0.25">
      <c r="A17" s="17">
        <v>4.8</v>
      </c>
      <c r="B17" s="12">
        <v>3.15</v>
      </c>
      <c r="C17" s="12">
        <v>7.07</v>
      </c>
      <c r="D17" s="12">
        <v>10.72</v>
      </c>
      <c r="E17" s="12">
        <v>6.03</v>
      </c>
      <c r="F17" s="12">
        <v>1.65</v>
      </c>
      <c r="G17" s="12">
        <v>10.25</v>
      </c>
      <c r="H17" s="12">
        <v>10.220000000000001</v>
      </c>
      <c r="I17" s="20">
        <v>5</v>
      </c>
    </row>
    <row r="18" spans="1:9" x14ac:dyDescent="0.25">
      <c r="A18" s="17">
        <v>2.95</v>
      </c>
      <c r="B18" s="12">
        <v>4.5999999999999996</v>
      </c>
      <c r="C18" s="12">
        <v>8.75</v>
      </c>
      <c r="D18" s="12">
        <v>11.7</v>
      </c>
      <c r="E18" s="12">
        <v>8.64</v>
      </c>
      <c r="F18" s="12">
        <v>3.91</v>
      </c>
      <c r="G18" s="12">
        <v>10.7</v>
      </c>
      <c r="H18" s="12">
        <v>9.17</v>
      </c>
      <c r="I18" s="18">
        <v>5.69</v>
      </c>
    </row>
    <row r="19" spans="1:9" x14ac:dyDescent="0.25">
      <c r="A19" s="17">
        <v>3.18</v>
      </c>
      <c r="B19" s="12">
        <v>4.08</v>
      </c>
      <c r="C19" s="12">
        <v>7.14</v>
      </c>
      <c r="D19" s="12">
        <v>10.1</v>
      </c>
      <c r="E19" s="12">
        <v>8.15</v>
      </c>
      <c r="F19" s="12">
        <v>1.44</v>
      </c>
      <c r="G19" s="12">
        <v>9.41</v>
      </c>
      <c r="H19" s="12">
        <v>10.220000000000001</v>
      </c>
      <c r="I19" s="18">
        <v>3.86</v>
      </c>
    </row>
    <row r="20" spans="1:9" x14ac:dyDescent="0.25">
      <c r="A20" s="17">
        <v>4.75</v>
      </c>
      <c r="B20" s="12">
        <v>4.5199999999999996</v>
      </c>
      <c r="C20" s="12">
        <v>5.54</v>
      </c>
      <c r="D20" s="12">
        <v>10.199999999999999</v>
      </c>
      <c r="E20" s="12">
        <v>8.07</v>
      </c>
      <c r="F20" s="12">
        <v>1.51</v>
      </c>
      <c r="G20" s="12">
        <v>11.25</v>
      </c>
      <c r="H20" s="12">
        <v>9.5299999999999994</v>
      </c>
      <c r="I20" s="18">
        <v>4.0999999999999996</v>
      </c>
    </row>
    <row r="21" spans="1:9" ht="15.75" thickBot="1" x14ac:dyDescent="0.3">
      <c r="A21" s="21">
        <v>3.94</v>
      </c>
      <c r="B21" s="22">
        <v>3.88</v>
      </c>
      <c r="C21" s="22">
        <v>8.7100000000000009</v>
      </c>
      <c r="D21" s="22">
        <v>12.28</v>
      </c>
      <c r="E21" s="22">
        <v>6.51</v>
      </c>
      <c r="F21" s="22">
        <v>2.96</v>
      </c>
      <c r="G21" s="22">
        <v>10.09</v>
      </c>
      <c r="H21" s="22">
        <v>10.49</v>
      </c>
      <c r="I21" s="23">
        <v>3.49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C2669-8708-4AD0-807E-DA42E613CC3B}">
  <dimension ref="A1:N56"/>
  <sheetViews>
    <sheetView tabSelected="1" topLeftCell="A7" workbookViewId="0">
      <selection activeCell="G29" sqref="G29"/>
    </sheetView>
  </sheetViews>
  <sheetFormatPr defaultRowHeight="15" x14ac:dyDescent="0.25"/>
  <cols>
    <col min="1" max="1" width="35.85546875" bestFit="1" customWidth="1"/>
    <col min="2" max="2" width="22.7109375" bestFit="1" customWidth="1"/>
    <col min="3" max="3" width="15" bestFit="1" customWidth="1"/>
    <col min="4" max="4" width="35.85546875" bestFit="1" customWidth="1"/>
    <col min="5" max="5" width="19.28515625" bestFit="1" customWidth="1"/>
    <col min="7" max="7" width="35.85546875" bestFit="1" customWidth="1"/>
    <col min="8" max="8" width="19.28515625" bestFit="1" customWidth="1"/>
    <col min="10" max="10" width="35.7109375" bestFit="1" customWidth="1"/>
    <col min="11" max="11" width="19.28515625" bestFit="1" customWidth="1"/>
    <col min="13" max="13" width="36" bestFit="1" customWidth="1"/>
    <col min="14" max="14" width="21.85546875" bestFit="1" customWidth="1"/>
  </cols>
  <sheetData>
    <row r="1" spans="1:14" x14ac:dyDescent="0.25">
      <c r="A1" s="6" t="s">
        <v>32</v>
      </c>
      <c r="B1" s="7" t="s">
        <v>19</v>
      </c>
      <c r="D1" s="6" t="s">
        <v>58</v>
      </c>
      <c r="E1" s="7" t="s">
        <v>18</v>
      </c>
      <c r="G1" s="6" t="s">
        <v>66</v>
      </c>
      <c r="H1" s="7" t="s">
        <v>17</v>
      </c>
      <c r="J1" s="6" t="s">
        <v>75</v>
      </c>
      <c r="K1" s="7" t="s">
        <v>16</v>
      </c>
      <c r="M1" s="6" t="s">
        <v>83</v>
      </c>
      <c r="N1" s="7" t="s">
        <v>15</v>
      </c>
    </row>
    <row r="2" spans="1:14" x14ac:dyDescent="0.25">
      <c r="A2" s="8" t="s">
        <v>33</v>
      </c>
      <c r="B2" s="9" t="s">
        <v>34</v>
      </c>
      <c r="D2" s="8" t="s">
        <v>33</v>
      </c>
      <c r="E2" s="9" t="s">
        <v>34</v>
      </c>
      <c r="G2" s="8" t="s">
        <v>33</v>
      </c>
      <c r="H2" s="9" t="s">
        <v>34</v>
      </c>
      <c r="J2" s="8" t="s">
        <v>33</v>
      </c>
      <c r="K2" s="9" t="s">
        <v>34</v>
      </c>
      <c r="M2" s="8" t="s">
        <v>33</v>
      </c>
      <c r="N2" s="9" t="s">
        <v>34</v>
      </c>
    </row>
    <row r="3" spans="1:14" x14ac:dyDescent="0.25">
      <c r="A3" s="8" t="s">
        <v>35</v>
      </c>
      <c r="B3" s="9" t="s">
        <v>21</v>
      </c>
      <c r="D3" s="8" t="s">
        <v>35</v>
      </c>
      <c r="E3" s="9" t="s">
        <v>21</v>
      </c>
      <c r="G3" s="8" t="s">
        <v>35</v>
      </c>
      <c r="H3" s="9" t="s">
        <v>21</v>
      </c>
      <c r="J3" s="8" t="s">
        <v>35</v>
      </c>
      <c r="K3" s="9" t="s">
        <v>21</v>
      </c>
      <c r="M3" s="8" t="s">
        <v>84</v>
      </c>
      <c r="N3" s="9" t="s">
        <v>20</v>
      </c>
    </row>
    <row r="4" spans="1:14" x14ac:dyDescent="0.25">
      <c r="A4" s="8"/>
      <c r="B4" s="9"/>
      <c r="D4" s="8"/>
      <c r="E4" s="9"/>
      <c r="G4" s="8"/>
      <c r="H4" s="9"/>
      <c r="J4" s="8"/>
      <c r="K4" s="9"/>
      <c r="M4" s="8"/>
      <c r="N4" s="9"/>
    </row>
    <row r="5" spans="1:14" x14ac:dyDescent="0.25">
      <c r="A5" s="8" t="s">
        <v>57</v>
      </c>
      <c r="B5" s="9"/>
      <c r="D5" s="8" t="s">
        <v>57</v>
      </c>
      <c r="E5" s="9"/>
      <c r="G5" s="8" t="s">
        <v>57</v>
      </c>
      <c r="H5" s="9"/>
      <c r="J5" s="8" t="s">
        <v>57</v>
      </c>
      <c r="K5" s="9"/>
      <c r="M5" s="8" t="s">
        <v>36</v>
      </c>
      <c r="N5" s="9"/>
    </row>
    <row r="6" spans="1:14" x14ac:dyDescent="0.25">
      <c r="A6" s="8" t="s">
        <v>26</v>
      </c>
      <c r="B6" s="9" t="s">
        <v>37</v>
      </c>
      <c r="D6" s="8" t="s">
        <v>26</v>
      </c>
      <c r="E6" s="9" t="s">
        <v>37</v>
      </c>
      <c r="G6" s="8" t="s">
        <v>26</v>
      </c>
      <c r="H6" s="9" t="s">
        <v>37</v>
      </c>
      <c r="J6" s="8" t="s">
        <v>26</v>
      </c>
      <c r="K6" s="9" t="s">
        <v>37</v>
      </c>
      <c r="M6" s="8" t="s">
        <v>26</v>
      </c>
      <c r="N6" s="9" t="s">
        <v>37</v>
      </c>
    </row>
    <row r="7" spans="1:14" x14ac:dyDescent="0.25">
      <c r="A7" s="8" t="s">
        <v>30</v>
      </c>
      <c r="B7" s="9" t="s">
        <v>38</v>
      </c>
      <c r="D7" s="8" t="s">
        <v>30</v>
      </c>
      <c r="E7" s="9" t="s">
        <v>38</v>
      </c>
      <c r="G7" s="8" t="s">
        <v>30</v>
      </c>
      <c r="H7" s="9" t="s">
        <v>38</v>
      </c>
      <c r="J7" s="8" t="s">
        <v>30</v>
      </c>
      <c r="K7" s="9" t="s">
        <v>38</v>
      </c>
      <c r="M7" s="8" t="s">
        <v>30</v>
      </c>
      <c r="N7" s="9" t="s">
        <v>38</v>
      </c>
    </row>
    <row r="8" spans="1:14" x14ac:dyDescent="0.25">
      <c r="A8" s="8" t="s">
        <v>31</v>
      </c>
      <c r="B8" s="9" t="s">
        <v>39</v>
      </c>
      <c r="D8" s="8" t="s">
        <v>31</v>
      </c>
      <c r="E8" s="9" t="s">
        <v>39</v>
      </c>
      <c r="G8" s="8" t="s">
        <v>31</v>
      </c>
      <c r="H8" s="9" t="s">
        <v>39</v>
      </c>
      <c r="J8" s="8" t="s">
        <v>31</v>
      </c>
      <c r="K8" s="9" t="s">
        <v>39</v>
      </c>
      <c r="M8" s="8" t="s">
        <v>31</v>
      </c>
      <c r="N8" s="9" t="s">
        <v>39</v>
      </c>
    </row>
    <row r="9" spans="1:14" x14ac:dyDescent="0.25">
      <c r="A9" s="8" t="s">
        <v>40</v>
      </c>
      <c r="B9" s="9" t="s">
        <v>41</v>
      </c>
      <c r="D9" s="8" t="s">
        <v>40</v>
      </c>
      <c r="E9" s="9" t="s">
        <v>41</v>
      </c>
      <c r="G9" s="8" t="s">
        <v>40</v>
      </c>
      <c r="H9" s="9" t="s">
        <v>41</v>
      </c>
      <c r="J9" s="8" t="s">
        <v>40</v>
      </c>
      <c r="K9" s="9" t="s">
        <v>41</v>
      </c>
      <c r="M9" s="8" t="s">
        <v>40</v>
      </c>
      <c r="N9" s="9" t="s">
        <v>41</v>
      </c>
    </row>
    <row r="10" spans="1:14" x14ac:dyDescent="0.25">
      <c r="A10" s="8" t="s">
        <v>42</v>
      </c>
      <c r="B10" s="9" t="s">
        <v>43</v>
      </c>
      <c r="D10" s="8" t="s">
        <v>42</v>
      </c>
      <c r="E10" s="9" t="s">
        <v>59</v>
      </c>
      <c r="G10" s="8" t="s">
        <v>42</v>
      </c>
      <c r="H10" s="9" t="s">
        <v>67</v>
      </c>
      <c r="J10" s="8" t="s">
        <v>42</v>
      </c>
      <c r="K10" s="9" t="s">
        <v>76</v>
      </c>
      <c r="M10" s="8" t="s">
        <v>42</v>
      </c>
      <c r="N10" s="9" t="s">
        <v>85</v>
      </c>
    </row>
    <row r="11" spans="1:14" x14ac:dyDescent="0.25">
      <c r="A11" s="8"/>
      <c r="B11" s="9"/>
      <c r="D11" s="8"/>
      <c r="E11" s="9"/>
      <c r="G11" s="8"/>
      <c r="H11" s="9"/>
      <c r="J11" s="8"/>
      <c r="K11" s="9"/>
      <c r="M11" s="8"/>
      <c r="N11" s="9"/>
    </row>
    <row r="12" spans="1:14" x14ac:dyDescent="0.25">
      <c r="A12" s="8" t="s">
        <v>44</v>
      </c>
      <c r="B12" s="9"/>
      <c r="D12" s="8" t="s">
        <v>44</v>
      </c>
      <c r="E12" s="9"/>
      <c r="G12" s="8" t="s">
        <v>44</v>
      </c>
      <c r="H12" s="9"/>
      <c r="J12" s="8" t="s">
        <v>44</v>
      </c>
      <c r="K12" s="9"/>
      <c r="M12" s="8" t="s">
        <v>44</v>
      </c>
      <c r="N12" s="9"/>
    </row>
    <row r="13" spans="1:14" x14ac:dyDescent="0.25">
      <c r="A13" s="8" t="s">
        <v>45</v>
      </c>
      <c r="B13" s="9">
        <v>4.0759999999999996</v>
      </c>
      <c r="D13" s="8" t="s">
        <v>45</v>
      </c>
      <c r="E13" s="9">
        <v>4.0759999999999996</v>
      </c>
      <c r="G13" s="8" t="s">
        <v>45</v>
      </c>
      <c r="H13" s="9">
        <v>4.0759999999999996</v>
      </c>
      <c r="J13" s="8" t="s">
        <v>45</v>
      </c>
      <c r="K13" s="9">
        <v>4.0759999999999996</v>
      </c>
      <c r="M13" s="8" t="s">
        <v>86</v>
      </c>
      <c r="N13" s="9">
        <v>4.4039999999999999</v>
      </c>
    </row>
    <row r="14" spans="1:14" x14ac:dyDescent="0.25">
      <c r="A14" s="8" t="s">
        <v>46</v>
      </c>
      <c r="B14" s="9">
        <v>7.8719999999999999</v>
      </c>
      <c r="D14" s="8" t="s">
        <v>60</v>
      </c>
      <c r="E14" s="9">
        <v>11.36</v>
      </c>
      <c r="G14" s="8" t="s">
        <v>68</v>
      </c>
      <c r="H14" s="9">
        <v>7.4009999999999998</v>
      </c>
      <c r="J14" s="8" t="s">
        <v>77</v>
      </c>
      <c r="K14" s="9">
        <v>2.7240000000000002</v>
      </c>
      <c r="M14" s="8" t="s">
        <v>87</v>
      </c>
      <c r="N14" s="9">
        <v>9.6839999999999993</v>
      </c>
    </row>
    <row r="15" spans="1:14" x14ac:dyDescent="0.25">
      <c r="A15" s="8" t="s">
        <v>47</v>
      </c>
      <c r="B15" s="9" t="s">
        <v>48</v>
      </c>
      <c r="D15" s="8" t="s">
        <v>61</v>
      </c>
      <c r="E15" s="9" t="s">
        <v>62</v>
      </c>
      <c r="G15" s="8" t="s">
        <v>69</v>
      </c>
      <c r="H15" s="9" t="s">
        <v>70</v>
      </c>
      <c r="J15" s="8" t="s">
        <v>78</v>
      </c>
      <c r="K15" s="9" t="s">
        <v>79</v>
      </c>
      <c r="M15" s="8" t="s">
        <v>88</v>
      </c>
      <c r="N15" s="9" t="s">
        <v>89</v>
      </c>
    </row>
    <row r="16" spans="1:14" x14ac:dyDescent="0.25">
      <c r="A16" s="8" t="s">
        <v>27</v>
      </c>
      <c r="B16" s="9" t="s">
        <v>49</v>
      </c>
      <c r="D16" s="8" t="s">
        <v>27</v>
      </c>
      <c r="E16" s="9" t="s">
        <v>63</v>
      </c>
      <c r="G16" s="8" t="s">
        <v>27</v>
      </c>
      <c r="H16" s="9" t="s">
        <v>71</v>
      </c>
      <c r="J16" s="8" t="s">
        <v>27</v>
      </c>
      <c r="K16" s="9" t="s">
        <v>80</v>
      </c>
      <c r="M16" s="8" t="s">
        <v>27</v>
      </c>
      <c r="N16" s="9" t="s">
        <v>90</v>
      </c>
    </row>
    <row r="17" spans="1:14" x14ac:dyDescent="0.25">
      <c r="A17" s="8" t="s">
        <v>50</v>
      </c>
      <c r="B17" s="9">
        <v>0.8155</v>
      </c>
      <c r="D17" s="8" t="s">
        <v>50</v>
      </c>
      <c r="E17" s="9">
        <v>0.95220000000000005</v>
      </c>
      <c r="G17" s="8" t="s">
        <v>50</v>
      </c>
      <c r="H17" s="9">
        <v>0.73140000000000005</v>
      </c>
      <c r="J17" s="8" t="s">
        <v>50</v>
      </c>
      <c r="K17" s="9">
        <v>0.3357</v>
      </c>
      <c r="M17" s="8" t="s">
        <v>50</v>
      </c>
      <c r="N17" s="9">
        <v>0.92300000000000004</v>
      </c>
    </row>
    <row r="18" spans="1:14" x14ac:dyDescent="0.25">
      <c r="A18" s="8"/>
      <c r="B18" s="9"/>
      <c r="D18" s="8"/>
      <c r="E18" s="9"/>
      <c r="G18" s="8"/>
      <c r="H18" s="9"/>
      <c r="J18" s="8"/>
      <c r="K18" s="9"/>
      <c r="M18" s="8"/>
      <c r="N18" s="9"/>
    </row>
    <row r="19" spans="1:14" x14ac:dyDescent="0.25">
      <c r="A19" s="8" t="s">
        <v>28</v>
      </c>
      <c r="B19" s="9"/>
      <c r="D19" s="8" t="s">
        <v>28</v>
      </c>
      <c r="E19" s="9"/>
      <c r="G19" s="8" t="s">
        <v>28</v>
      </c>
      <c r="H19" s="9"/>
      <c r="J19" s="8" t="s">
        <v>28</v>
      </c>
      <c r="K19" s="9"/>
      <c r="M19" s="8" t="s">
        <v>28</v>
      </c>
      <c r="N19" s="9"/>
    </row>
    <row r="20" spans="1:14" x14ac:dyDescent="0.25">
      <c r="A20" s="8" t="s">
        <v>29</v>
      </c>
      <c r="B20" s="9" t="s">
        <v>51</v>
      </c>
      <c r="D20" s="8" t="s">
        <v>29</v>
      </c>
      <c r="E20" s="9" t="s">
        <v>64</v>
      </c>
      <c r="G20" s="8" t="s">
        <v>29</v>
      </c>
      <c r="H20" s="9" t="s">
        <v>72</v>
      </c>
      <c r="J20" s="8" t="s">
        <v>29</v>
      </c>
      <c r="K20" s="9" t="s">
        <v>81</v>
      </c>
      <c r="M20" s="8" t="s">
        <v>29</v>
      </c>
      <c r="N20" s="9" t="s">
        <v>91</v>
      </c>
    </row>
    <row r="21" spans="1:14" x14ac:dyDescent="0.25">
      <c r="A21" s="8" t="s">
        <v>26</v>
      </c>
      <c r="B21" s="9">
        <v>0.1128</v>
      </c>
      <c r="D21" s="8" t="s">
        <v>26</v>
      </c>
      <c r="E21" s="9">
        <v>0.35549999999999998</v>
      </c>
      <c r="G21" s="8" t="s">
        <v>26</v>
      </c>
      <c r="H21" s="9">
        <v>2.6499999999999999E-2</v>
      </c>
      <c r="J21" s="8" t="s">
        <v>26</v>
      </c>
      <c r="K21" s="9">
        <v>5.8000000000000003E-2</v>
      </c>
      <c r="M21" s="8" t="s">
        <v>26</v>
      </c>
      <c r="N21" s="9">
        <v>0.5131</v>
      </c>
    </row>
    <row r="22" spans="1:14" x14ac:dyDescent="0.25">
      <c r="A22" s="8" t="s">
        <v>30</v>
      </c>
      <c r="B22" s="9" t="s">
        <v>52</v>
      </c>
      <c r="D22" s="8" t="s">
        <v>30</v>
      </c>
      <c r="E22" s="9" t="s">
        <v>52</v>
      </c>
      <c r="G22" s="8" t="s">
        <v>30</v>
      </c>
      <c r="H22" s="9" t="s">
        <v>73</v>
      </c>
      <c r="J22" s="8" t="s">
        <v>30</v>
      </c>
      <c r="K22" s="9" t="s">
        <v>52</v>
      </c>
      <c r="M22" s="8" t="s">
        <v>30</v>
      </c>
      <c r="N22" s="9" t="s">
        <v>52</v>
      </c>
    </row>
    <row r="23" spans="1:14" x14ac:dyDescent="0.25">
      <c r="A23" s="8" t="s">
        <v>31</v>
      </c>
      <c r="B23" s="9" t="s">
        <v>53</v>
      </c>
      <c r="D23" s="8" t="s">
        <v>31</v>
      </c>
      <c r="E23" s="9" t="s">
        <v>53</v>
      </c>
      <c r="G23" s="8" t="s">
        <v>31</v>
      </c>
      <c r="H23" s="9" t="s">
        <v>39</v>
      </c>
      <c r="J23" s="8" t="s">
        <v>31</v>
      </c>
      <c r="K23" s="9" t="s">
        <v>53</v>
      </c>
      <c r="M23" s="8" t="s">
        <v>31</v>
      </c>
      <c r="N23" s="9" t="s">
        <v>53</v>
      </c>
    </row>
    <row r="24" spans="1:14" x14ac:dyDescent="0.25">
      <c r="A24" s="8"/>
      <c r="B24" s="9"/>
      <c r="D24" s="8"/>
      <c r="E24" s="9"/>
      <c r="G24" s="8"/>
      <c r="H24" s="9"/>
      <c r="J24" s="8"/>
      <c r="K24" s="9"/>
      <c r="M24" s="8"/>
      <c r="N24" s="9"/>
    </row>
    <row r="25" spans="1:14" x14ac:dyDescent="0.25">
      <c r="A25" s="8" t="s">
        <v>54</v>
      </c>
      <c r="B25" s="9"/>
      <c r="D25" s="8" t="s">
        <v>54</v>
      </c>
      <c r="E25" s="9"/>
      <c r="G25" s="8" t="s">
        <v>54</v>
      </c>
      <c r="H25" s="9"/>
      <c r="J25" s="8" t="s">
        <v>54</v>
      </c>
      <c r="K25" s="9"/>
      <c r="M25" s="8" t="s">
        <v>54</v>
      </c>
      <c r="N25" s="9"/>
    </row>
    <row r="26" spans="1:14" x14ac:dyDescent="0.25">
      <c r="A26" s="8" t="s">
        <v>55</v>
      </c>
      <c r="B26" s="9">
        <v>20</v>
      </c>
      <c r="D26" s="8" t="s">
        <v>55</v>
      </c>
      <c r="E26" s="9">
        <v>20</v>
      </c>
      <c r="G26" s="8" t="s">
        <v>55</v>
      </c>
      <c r="H26" s="9">
        <v>20</v>
      </c>
      <c r="J26" s="8" t="s">
        <v>55</v>
      </c>
      <c r="K26" s="9">
        <v>20</v>
      </c>
      <c r="M26" s="8" t="s">
        <v>92</v>
      </c>
      <c r="N26" s="9">
        <v>20</v>
      </c>
    </row>
    <row r="27" spans="1:14" ht="15.75" thickBot="1" x14ac:dyDescent="0.3">
      <c r="A27" s="10" t="s">
        <v>56</v>
      </c>
      <c r="B27" s="11">
        <v>20</v>
      </c>
      <c r="D27" s="10" t="s">
        <v>65</v>
      </c>
      <c r="E27" s="11">
        <v>20</v>
      </c>
      <c r="G27" s="10" t="s">
        <v>74</v>
      </c>
      <c r="H27" s="11">
        <v>20</v>
      </c>
      <c r="J27" s="10" t="s">
        <v>82</v>
      </c>
      <c r="K27" s="11">
        <v>20</v>
      </c>
      <c r="M27" s="10" t="s">
        <v>93</v>
      </c>
      <c r="N27" s="11">
        <v>20</v>
      </c>
    </row>
    <row r="28" spans="1:14" x14ac:dyDescent="0.25">
      <c r="A28" s="4"/>
      <c r="B28" s="5"/>
      <c r="D28" s="4"/>
      <c r="E28" s="5"/>
      <c r="G28" s="4"/>
      <c r="H28" s="5"/>
      <c r="J28" s="4"/>
      <c r="K28" s="5"/>
      <c r="M28" s="4"/>
      <c r="N28" s="5"/>
    </row>
    <row r="29" spans="1:14" ht="15.75" thickBot="1" x14ac:dyDescent="0.3"/>
    <row r="30" spans="1:14" x14ac:dyDescent="0.25">
      <c r="A30" s="6" t="s">
        <v>94</v>
      </c>
      <c r="B30" s="7" t="s">
        <v>14</v>
      </c>
      <c r="D30" s="6" t="s">
        <v>102</v>
      </c>
      <c r="E30" s="7" t="s">
        <v>13</v>
      </c>
    </row>
    <row r="31" spans="1:14" x14ac:dyDescent="0.25">
      <c r="A31" s="8" t="s">
        <v>33</v>
      </c>
      <c r="B31" s="9" t="s">
        <v>34</v>
      </c>
      <c r="D31" s="8" t="s">
        <v>33</v>
      </c>
      <c r="E31" s="9" t="s">
        <v>34</v>
      </c>
    </row>
    <row r="32" spans="1:14" x14ac:dyDescent="0.25">
      <c r="A32" s="8" t="s">
        <v>84</v>
      </c>
      <c r="B32" s="9" t="s">
        <v>20</v>
      </c>
      <c r="D32" s="8" t="s">
        <v>84</v>
      </c>
      <c r="E32" s="9" t="s">
        <v>20</v>
      </c>
    </row>
    <row r="33" spans="1:5" x14ac:dyDescent="0.25">
      <c r="A33" s="8"/>
      <c r="B33" s="9"/>
      <c r="D33" s="8"/>
      <c r="E33" s="9"/>
    </row>
    <row r="34" spans="1:5" x14ac:dyDescent="0.25">
      <c r="A34" s="8" t="s">
        <v>57</v>
      </c>
      <c r="B34" s="9"/>
      <c r="D34" s="8" t="s">
        <v>57</v>
      </c>
      <c r="E34" s="9"/>
    </row>
    <row r="35" spans="1:5" x14ac:dyDescent="0.25">
      <c r="A35" s="8" t="s">
        <v>26</v>
      </c>
      <c r="B35" s="9" t="s">
        <v>37</v>
      </c>
      <c r="D35" s="8" t="s">
        <v>26</v>
      </c>
      <c r="E35" s="9">
        <v>0.89670000000000005</v>
      </c>
    </row>
    <row r="36" spans="1:5" x14ac:dyDescent="0.25">
      <c r="A36" s="8" t="s">
        <v>30</v>
      </c>
      <c r="B36" s="9" t="s">
        <v>38</v>
      </c>
      <c r="D36" s="8" t="s">
        <v>30</v>
      </c>
      <c r="E36" s="9" t="s">
        <v>52</v>
      </c>
    </row>
    <row r="37" spans="1:5" x14ac:dyDescent="0.25">
      <c r="A37" s="8" t="s">
        <v>31</v>
      </c>
      <c r="B37" s="9" t="s">
        <v>39</v>
      </c>
      <c r="D37" s="8" t="s">
        <v>31</v>
      </c>
      <c r="E37" s="9" t="s">
        <v>53</v>
      </c>
    </row>
    <row r="38" spans="1:5" x14ac:dyDescent="0.25">
      <c r="A38" s="8" t="s">
        <v>40</v>
      </c>
      <c r="B38" s="9" t="s">
        <v>41</v>
      </c>
      <c r="D38" s="8" t="s">
        <v>40</v>
      </c>
      <c r="E38" s="9" t="s">
        <v>41</v>
      </c>
    </row>
    <row r="39" spans="1:5" x14ac:dyDescent="0.25">
      <c r="A39" s="8" t="s">
        <v>42</v>
      </c>
      <c r="B39" s="9" t="s">
        <v>95</v>
      </c>
      <c r="D39" s="8" t="s">
        <v>42</v>
      </c>
      <c r="E39" s="9" t="s">
        <v>103</v>
      </c>
    </row>
    <row r="40" spans="1:5" x14ac:dyDescent="0.25">
      <c r="A40" s="8"/>
      <c r="B40" s="9"/>
      <c r="D40" s="8"/>
      <c r="E40" s="9"/>
    </row>
    <row r="41" spans="1:5" x14ac:dyDescent="0.25">
      <c r="A41" s="8" t="s">
        <v>44</v>
      </c>
      <c r="B41" s="9"/>
      <c r="D41" s="8" t="s">
        <v>44</v>
      </c>
      <c r="E41" s="9"/>
    </row>
    <row r="42" spans="1:5" x14ac:dyDescent="0.25">
      <c r="A42" s="8" t="s">
        <v>86</v>
      </c>
      <c r="B42" s="9">
        <v>4.4039999999999999</v>
      </c>
      <c r="D42" s="8" t="s">
        <v>86</v>
      </c>
      <c r="E42" s="9">
        <v>4.4039999999999999</v>
      </c>
    </row>
    <row r="43" spans="1:5" x14ac:dyDescent="0.25">
      <c r="A43" s="8" t="s">
        <v>96</v>
      </c>
      <c r="B43" s="9">
        <v>9.7620000000000005</v>
      </c>
      <c r="D43" s="8" t="s">
        <v>104</v>
      </c>
      <c r="E43" s="9">
        <v>4.37</v>
      </c>
    </row>
    <row r="44" spans="1:5" x14ac:dyDescent="0.25">
      <c r="A44" s="8" t="s">
        <v>97</v>
      </c>
      <c r="B44" s="9" t="s">
        <v>98</v>
      </c>
      <c r="D44" s="8" t="s">
        <v>105</v>
      </c>
      <c r="E44" s="9" t="s">
        <v>106</v>
      </c>
    </row>
    <row r="45" spans="1:5" x14ac:dyDescent="0.25">
      <c r="A45" s="8" t="s">
        <v>27</v>
      </c>
      <c r="B45" s="9" t="s">
        <v>99</v>
      </c>
      <c r="D45" s="8" t="s">
        <v>27</v>
      </c>
      <c r="E45" s="9" t="s">
        <v>107</v>
      </c>
    </row>
    <row r="46" spans="1:5" x14ac:dyDescent="0.25">
      <c r="A46" s="8" t="s">
        <v>50</v>
      </c>
      <c r="B46" s="9">
        <v>0.93759999999999999</v>
      </c>
      <c r="D46" s="8" t="s">
        <v>50</v>
      </c>
      <c r="E46" s="9">
        <v>4.4910000000000002E-4</v>
      </c>
    </row>
    <row r="47" spans="1:5" x14ac:dyDescent="0.25">
      <c r="A47" s="8"/>
      <c r="B47" s="9"/>
      <c r="D47" s="8"/>
      <c r="E47" s="9"/>
    </row>
    <row r="48" spans="1:5" x14ac:dyDescent="0.25">
      <c r="A48" s="8" t="s">
        <v>28</v>
      </c>
      <c r="B48" s="9"/>
      <c r="D48" s="8" t="s">
        <v>28</v>
      </c>
      <c r="E48" s="9"/>
    </row>
    <row r="49" spans="1:5" x14ac:dyDescent="0.25">
      <c r="A49" s="8" t="s">
        <v>29</v>
      </c>
      <c r="B49" s="9" t="s">
        <v>100</v>
      </c>
      <c r="D49" s="8" t="s">
        <v>29</v>
      </c>
      <c r="E49" s="9" t="s">
        <v>108</v>
      </c>
    </row>
    <row r="50" spans="1:5" x14ac:dyDescent="0.25">
      <c r="A50" s="8" t="s">
        <v>26</v>
      </c>
      <c r="B50" s="9">
        <v>0.88170000000000004</v>
      </c>
      <c r="D50" s="8" t="s">
        <v>26</v>
      </c>
      <c r="E50" s="9">
        <v>0.26579999999999998</v>
      </c>
    </row>
    <row r="51" spans="1:5" x14ac:dyDescent="0.25">
      <c r="A51" s="8" t="s">
        <v>30</v>
      </c>
      <c r="B51" s="9" t="s">
        <v>52</v>
      </c>
      <c r="D51" s="8" t="s">
        <v>30</v>
      </c>
      <c r="E51" s="9" t="s">
        <v>52</v>
      </c>
    </row>
    <row r="52" spans="1:5" x14ac:dyDescent="0.25">
      <c r="A52" s="8" t="s">
        <v>31</v>
      </c>
      <c r="B52" s="9" t="s">
        <v>53</v>
      </c>
      <c r="D52" s="8" t="s">
        <v>31</v>
      </c>
      <c r="E52" s="9" t="s">
        <v>53</v>
      </c>
    </row>
    <row r="53" spans="1:5" x14ac:dyDescent="0.25">
      <c r="A53" s="8"/>
      <c r="B53" s="9"/>
      <c r="D53" s="8"/>
      <c r="E53" s="9"/>
    </row>
    <row r="54" spans="1:5" x14ac:dyDescent="0.25">
      <c r="A54" s="8" t="s">
        <v>54</v>
      </c>
      <c r="B54" s="9"/>
      <c r="D54" s="8" t="s">
        <v>54</v>
      </c>
      <c r="E54" s="9"/>
    </row>
    <row r="55" spans="1:5" x14ac:dyDescent="0.25">
      <c r="A55" s="8" t="s">
        <v>92</v>
      </c>
      <c r="B55" s="9">
        <v>20</v>
      </c>
      <c r="D55" s="8" t="s">
        <v>92</v>
      </c>
      <c r="E55" s="9">
        <v>20</v>
      </c>
    </row>
    <row r="56" spans="1:5" ht="15.75" thickBot="1" x14ac:dyDescent="0.3">
      <c r="A56" s="10" t="s">
        <v>101</v>
      </c>
      <c r="B56" s="11">
        <v>20</v>
      </c>
      <c r="D56" s="10" t="s">
        <v>109</v>
      </c>
      <c r="E56" s="11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ECF8C-CDCB-4C33-AABF-B05FC90DE59D}">
  <dimension ref="A2:F23"/>
  <sheetViews>
    <sheetView zoomScale="130" zoomScaleNormal="130" workbookViewId="0">
      <selection activeCell="F21" sqref="F21"/>
    </sheetView>
  </sheetViews>
  <sheetFormatPr defaultRowHeight="15" x14ac:dyDescent="0.25"/>
  <cols>
    <col min="2" max="2" width="23.42578125" bestFit="1" customWidth="1"/>
    <col min="3" max="3" width="19.85546875" bestFit="1" customWidth="1"/>
    <col min="4" max="6" width="16.7109375" bestFit="1" customWidth="1"/>
  </cols>
  <sheetData>
    <row r="2" spans="1:6" x14ac:dyDescent="0.25">
      <c r="A2" t="s">
        <v>2</v>
      </c>
    </row>
    <row r="3" spans="1:6" x14ac:dyDescent="0.25">
      <c r="B3" t="s">
        <v>4</v>
      </c>
      <c r="C3" t="s">
        <v>5</v>
      </c>
      <c r="D3" t="s">
        <v>6</v>
      </c>
      <c r="E3" t="s">
        <v>7</v>
      </c>
      <c r="F3" t="s">
        <v>8</v>
      </c>
    </row>
    <row r="4" spans="1:6" x14ac:dyDescent="0.25">
      <c r="A4" t="s">
        <v>1</v>
      </c>
      <c r="B4" s="1">
        <v>23.12</v>
      </c>
      <c r="C4" s="1">
        <v>26.63</v>
      </c>
      <c r="D4" s="1">
        <v>30.47</v>
      </c>
      <c r="E4" s="1">
        <v>26.32</v>
      </c>
      <c r="F4" s="1">
        <v>21.88</v>
      </c>
    </row>
    <row r="5" spans="1:6" x14ac:dyDescent="0.25">
      <c r="A5" t="s">
        <v>0</v>
      </c>
      <c r="B5" s="1">
        <v>19.05</v>
      </c>
      <c r="C5" s="1">
        <v>18.760000000000002</v>
      </c>
      <c r="D5" s="1">
        <v>19.11</v>
      </c>
      <c r="E5" s="1">
        <v>18.920000000000002</v>
      </c>
      <c r="F5" s="1">
        <v>19.149999999999999</v>
      </c>
    </row>
    <row r="7" spans="1:6" x14ac:dyDescent="0.25">
      <c r="A7" t="s">
        <v>9</v>
      </c>
    </row>
    <row r="8" spans="1:6" x14ac:dyDescent="0.25">
      <c r="B8" t="s">
        <v>4</v>
      </c>
      <c r="C8" t="s">
        <v>5</v>
      </c>
      <c r="D8" t="s">
        <v>6</v>
      </c>
      <c r="E8" t="s">
        <v>7</v>
      </c>
      <c r="F8" t="s">
        <v>8</v>
      </c>
    </row>
    <row r="9" spans="1:6" x14ac:dyDescent="0.25">
      <c r="A9" t="s">
        <v>1</v>
      </c>
      <c r="B9" s="1">
        <v>4.07</v>
      </c>
      <c r="C9" s="1">
        <v>7.8699999999999974</v>
      </c>
      <c r="D9" s="1">
        <v>11.36</v>
      </c>
      <c r="E9" s="1">
        <v>7.3999999999999986</v>
      </c>
      <c r="F9" s="1">
        <v>2.7300000000000004</v>
      </c>
    </row>
    <row r="11" spans="1:6" ht="17.25" x14ac:dyDescent="0.25">
      <c r="A11" t="s">
        <v>10</v>
      </c>
    </row>
    <row r="12" spans="1:6" x14ac:dyDescent="0.25">
      <c r="B12" t="s">
        <v>4</v>
      </c>
      <c r="C12" t="s">
        <v>5</v>
      </c>
      <c r="D12" t="s">
        <v>6</v>
      </c>
      <c r="E12" t="s">
        <v>7</v>
      </c>
      <c r="F12" t="s">
        <v>8</v>
      </c>
    </row>
    <row r="13" spans="1:6" x14ac:dyDescent="0.25">
      <c r="A13" t="s">
        <v>1</v>
      </c>
      <c r="B13" s="3">
        <v>5.9539874877746084E-2</v>
      </c>
      <c r="C13" s="3">
        <v>4.2745847705497721E-3</v>
      </c>
      <c r="D13" s="3">
        <v>3.8045145491235385E-4</v>
      </c>
      <c r="E13" s="3">
        <v>5.9207678379312491E-3</v>
      </c>
      <c r="F13" s="3">
        <v>0.15072597846134503</v>
      </c>
    </row>
    <row r="15" spans="1:6" x14ac:dyDescent="0.25">
      <c r="A15" t="s">
        <v>3</v>
      </c>
    </row>
    <row r="16" spans="1:6" x14ac:dyDescent="0.25">
      <c r="B16" t="s">
        <v>4</v>
      </c>
      <c r="C16" t="s">
        <v>22</v>
      </c>
      <c r="D16" t="s">
        <v>23</v>
      </c>
      <c r="E16" t="s">
        <v>24</v>
      </c>
      <c r="F16" t="s">
        <v>25</v>
      </c>
    </row>
    <row r="17" spans="1:6" x14ac:dyDescent="0.25">
      <c r="A17" t="s">
        <v>1</v>
      </c>
      <c r="B17">
        <v>1</v>
      </c>
      <c r="C17">
        <v>7.1793647187314832E-2</v>
      </c>
      <c r="D17">
        <v>6.3898598324826717E-3</v>
      </c>
      <c r="E17">
        <v>9.9442060469364948E-2</v>
      </c>
      <c r="F17">
        <v>2.5315131879405595</v>
      </c>
    </row>
    <row r="18" spans="1:6" x14ac:dyDescent="0.25">
      <c r="A18" t="s">
        <v>12</v>
      </c>
      <c r="B18">
        <v>0.74299999999999999</v>
      </c>
      <c r="C18">
        <v>1.079</v>
      </c>
      <c r="D18">
        <v>0.92200000000000004</v>
      </c>
      <c r="E18">
        <v>1.2589999999999999</v>
      </c>
      <c r="F18">
        <v>1.163</v>
      </c>
    </row>
    <row r="20" spans="1:6" x14ac:dyDescent="0.25">
      <c r="A20" s="2" t="s">
        <v>11</v>
      </c>
    </row>
    <row r="21" spans="1:6" x14ac:dyDescent="0.25">
      <c r="B21" t="s">
        <v>4</v>
      </c>
      <c r="C21" t="s">
        <v>22</v>
      </c>
      <c r="D21" t="s">
        <v>23</v>
      </c>
      <c r="E21" t="s">
        <v>24</v>
      </c>
      <c r="F21" t="s">
        <v>25</v>
      </c>
    </row>
    <row r="22" spans="1:6" x14ac:dyDescent="0.25">
      <c r="A22" t="s">
        <v>1</v>
      </c>
      <c r="B22">
        <v>0</v>
      </c>
      <c r="C22" s="1">
        <v>-3.7999999999999976</v>
      </c>
      <c r="D22" s="1">
        <v>-7.2899999999999983</v>
      </c>
      <c r="E22" s="1">
        <v>-3.3299999999999983</v>
      </c>
      <c r="F22" s="1">
        <v>1.3399999999999999</v>
      </c>
    </row>
    <row r="23" spans="1:6" x14ac:dyDescent="0.25">
      <c r="A23" t="s">
        <v>12</v>
      </c>
      <c r="B23">
        <v>0.74299999999999999</v>
      </c>
      <c r="C23">
        <v>1.079</v>
      </c>
      <c r="D23">
        <v>0.92200000000000004</v>
      </c>
      <c r="E23">
        <v>1.2589999999999999</v>
      </c>
      <c r="F23">
        <v>1.163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DDAF2-F013-4ECE-8909-A47516B564A1}">
  <dimension ref="A2:E23"/>
  <sheetViews>
    <sheetView topLeftCell="A19" workbookViewId="0">
      <selection activeCell="N30" sqref="N30"/>
    </sheetView>
  </sheetViews>
  <sheetFormatPr defaultRowHeight="15" x14ac:dyDescent="0.25"/>
  <cols>
    <col min="2" max="2" width="23.42578125" bestFit="1" customWidth="1"/>
    <col min="3" max="3" width="19.85546875" bestFit="1" customWidth="1"/>
    <col min="4" max="5" width="16.7109375" bestFit="1" customWidth="1"/>
  </cols>
  <sheetData>
    <row r="2" spans="1:5" x14ac:dyDescent="0.25">
      <c r="A2" t="s">
        <v>2</v>
      </c>
    </row>
    <row r="3" spans="1:5" x14ac:dyDescent="0.25">
      <c r="B3" t="s">
        <v>4</v>
      </c>
      <c r="C3" t="s">
        <v>5</v>
      </c>
      <c r="D3" t="s">
        <v>7</v>
      </c>
      <c r="E3" t="s">
        <v>8</v>
      </c>
    </row>
    <row r="4" spans="1:5" x14ac:dyDescent="0.25">
      <c r="A4" t="s">
        <v>1</v>
      </c>
      <c r="B4" s="1">
        <v>23.49</v>
      </c>
      <c r="C4" s="1">
        <v>28.67</v>
      </c>
      <c r="D4" s="1">
        <v>28.8</v>
      </c>
      <c r="E4" s="1">
        <v>23.52</v>
      </c>
    </row>
    <row r="5" spans="1:5" x14ac:dyDescent="0.25">
      <c r="A5" t="s">
        <v>0</v>
      </c>
      <c r="B5" s="1">
        <v>19.079999999999998</v>
      </c>
      <c r="C5" s="1">
        <v>18.98</v>
      </c>
      <c r="D5" s="1">
        <v>19.03</v>
      </c>
      <c r="E5" s="1">
        <v>19.149999999999999</v>
      </c>
    </row>
    <row r="7" spans="1:5" x14ac:dyDescent="0.25">
      <c r="A7" t="s">
        <v>9</v>
      </c>
    </row>
    <row r="8" spans="1:5" x14ac:dyDescent="0.25">
      <c r="B8" t="s">
        <v>4</v>
      </c>
      <c r="C8" t="s">
        <v>5</v>
      </c>
      <c r="D8" t="s">
        <v>7</v>
      </c>
      <c r="E8" t="s">
        <v>8</v>
      </c>
    </row>
    <row r="9" spans="1:5" x14ac:dyDescent="0.25">
      <c r="A9" t="s">
        <v>1</v>
      </c>
      <c r="B9" s="1">
        <f>B4-B5</f>
        <v>4.41</v>
      </c>
      <c r="C9" s="1">
        <f t="shared" ref="C9:E9" si="0">C4-C5</f>
        <v>9.6900000000000013</v>
      </c>
      <c r="D9" s="1">
        <f t="shared" si="0"/>
        <v>9.77</v>
      </c>
      <c r="E9" s="1">
        <f t="shared" si="0"/>
        <v>4.370000000000001</v>
      </c>
    </row>
    <row r="11" spans="1:5" ht="17.25" x14ac:dyDescent="0.25">
      <c r="A11" t="s">
        <v>10</v>
      </c>
    </row>
    <row r="12" spans="1:5" x14ac:dyDescent="0.25">
      <c r="B12" t="s">
        <v>4</v>
      </c>
      <c r="C12" t="s">
        <v>5</v>
      </c>
      <c r="D12" t="s">
        <v>7</v>
      </c>
      <c r="E12" t="s">
        <v>8</v>
      </c>
    </row>
    <row r="13" spans="1:5" x14ac:dyDescent="0.25">
      <c r="A13" t="s">
        <v>1</v>
      </c>
      <c r="B13">
        <f>POWER(2, -B9)</f>
        <v>4.7038960856595841E-2</v>
      </c>
      <c r="C13">
        <f>POWER(2, -C9)</f>
        <v>1.2106520507216658E-3</v>
      </c>
      <c r="D13">
        <f>POWER(2, -D9)</f>
        <v>1.1453466301092575E-3</v>
      </c>
      <c r="E13">
        <f>POWER(2, -E9)</f>
        <v>4.8361406048199655E-2</v>
      </c>
    </row>
    <row r="15" spans="1:5" x14ac:dyDescent="0.25">
      <c r="A15" t="s">
        <v>3</v>
      </c>
    </row>
    <row r="16" spans="1:5" x14ac:dyDescent="0.25">
      <c r="B16" t="s">
        <v>4</v>
      </c>
      <c r="C16" t="s">
        <v>22</v>
      </c>
      <c r="D16" t="s">
        <v>24</v>
      </c>
      <c r="E16" t="s">
        <v>8</v>
      </c>
    </row>
    <row r="17" spans="1:5" x14ac:dyDescent="0.25">
      <c r="A17" t="s">
        <v>1</v>
      </c>
      <c r="B17">
        <v>1</v>
      </c>
      <c r="C17">
        <f>C13/B13</f>
        <v>2.5737219289611649E-2</v>
      </c>
      <c r="D17">
        <f>D13/B13</f>
        <v>2.4348893114390646E-2</v>
      </c>
      <c r="E17">
        <f>E13/B13</f>
        <v>1.0281138266560661</v>
      </c>
    </row>
    <row r="18" spans="1:5" x14ac:dyDescent="0.25">
      <c r="A18" t="s">
        <v>12</v>
      </c>
      <c r="B18">
        <v>0.72099999999999997</v>
      </c>
      <c r="C18">
        <v>0.84</v>
      </c>
      <c r="D18">
        <v>0.69599999999999995</v>
      </c>
      <c r="E18">
        <v>0.93500000000000005</v>
      </c>
    </row>
    <row r="20" spans="1:5" x14ac:dyDescent="0.25">
      <c r="A20" t="s">
        <v>11</v>
      </c>
    </row>
    <row r="21" spans="1:5" x14ac:dyDescent="0.25">
      <c r="B21" t="s">
        <v>4</v>
      </c>
      <c r="C21" t="s">
        <v>22</v>
      </c>
      <c r="D21" t="s">
        <v>24</v>
      </c>
      <c r="E21" t="s">
        <v>8</v>
      </c>
    </row>
    <row r="22" spans="1:5" x14ac:dyDescent="0.25">
      <c r="A22" t="s">
        <v>1</v>
      </c>
      <c r="B22">
        <v>0</v>
      </c>
      <c r="C22">
        <f>LOG(C17, 2)</f>
        <v>-5.2800000000000011</v>
      </c>
      <c r="D22">
        <f>LOG(D17, 2)</f>
        <v>-5.3599999999999985</v>
      </c>
      <c r="E22">
        <f>LOG(E17, 2)</f>
        <v>3.9999999999999425E-2</v>
      </c>
    </row>
    <row r="23" spans="1:5" x14ac:dyDescent="0.25">
      <c r="A23" t="s">
        <v>12</v>
      </c>
      <c r="B23">
        <v>0.72099999999999997</v>
      </c>
      <c r="C23">
        <v>0.84</v>
      </c>
      <c r="D23">
        <v>0.69599999999999995</v>
      </c>
      <c r="E23">
        <v>0.93500000000000005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RT-qPCR ddCt</vt:lpstr>
      <vt:lpstr>Student's t-test</vt:lpstr>
      <vt:lpstr>Tobacco leaf</vt:lpstr>
      <vt:lpstr>Tomato fruit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Hidvégi Norbert</dc:creator>
  <cp:lastModifiedBy>Hidvégi Norbert</cp:lastModifiedBy>
  <dcterms:created xsi:type="dcterms:W3CDTF">2020-11-09T09:13:51Z</dcterms:created>
  <dcterms:modified xsi:type="dcterms:W3CDTF">2021-04-17T21:27:03Z</dcterms:modified>
</cp:coreProperties>
</file>